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0" yWindow="-165" windowWidth="19155" windowHeight="5970" tabRatio="838"/>
  </bookViews>
  <sheets>
    <sheet name="Business Case - Notes" sheetId="14" r:id="rId1"/>
    <sheet name="Business Case - Application" sheetId="20" r:id="rId2"/>
    <sheet name="Business Case - Salix Review" sheetId="21" r:id="rId3"/>
    <sheet name="Business Case - Assessment" sheetId="23" r:id="rId4"/>
  </sheets>
  <definedNames>
    <definedName name="_xlnm.Print_Area" localSheetId="1">'Business Case - Application'!$A$1:$E$67</definedName>
    <definedName name="_xlnm.Print_Area" localSheetId="3">'Business Case - Assessment'!$B$1:$E$104</definedName>
    <definedName name="_xlnm.Print_Area" localSheetId="0">'Business Case - Notes'!$C$1:$C$26</definedName>
    <definedName name="_xlnm.Print_Area" localSheetId="2">'Business Case - Salix Review'!$A$1:$E$40</definedName>
    <definedName name="_xlnm.Print_Titles" localSheetId="1">'Business Case - Application'!$1:$2</definedName>
    <definedName name="_xlnm.Print_Titles" localSheetId="3">'Business Case - Assessment'!$1:$2</definedName>
    <definedName name="_xlnm.Print_Titles" localSheetId="2">'Business Case - Salix Review'!$1:$2</definedName>
    <definedName name="Travel_and_Subsistence" localSheetId="0">#REF!</definedName>
    <definedName name="Travel_and_Subsistence">#REF!</definedName>
  </definedNames>
  <calcPr calcId="145621"/>
</workbook>
</file>

<file path=xl/calcChain.xml><?xml version="1.0" encoding="utf-8"?>
<calcChain xmlns="http://schemas.openxmlformats.org/spreadsheetml/2006/main">
  <c r="C13" i="21" l="1"/>
  <c r="C13" i="23" l="1"/>
  <c r="C11" i="23"/>
  <c r="C9" i="23"/>
  <c r="C7" i="23"/>
  <c r="C11" i="21"/>
  <c r="C9" i="21"/>
  <c r="C7" i="21"/>
  <c r="E74" i="23" l="1"/>
  <c r="C80" i="23" l="1"/>
  <c r="E17" i="21" l="1"/>
  <c r="E23" i="21" l="1"/>
  <c r="E25" i="21"/>
  <c r="E21" i="21"/>
  <c r="E19" i="21"/>
</calcChain>
</file>

<file path=xl/sharedStrings.xml><?xml version="1.0" encoding="utf-8"?>
<sst xmlns="http://schemas.openxmlformats.org/spreadsheetml/2006/main" count="177" uniqueCount="154">
  <si>
    <t>Notes:</t>
  </si>
  <si>
    <t>1. Client Details</t>
  </si>
  <si>
    <t>3. Project Costs</t>
  </si>
  <si>
    <t>1.1 Client Organisation</t>
  </si>
  <si>
    <t>1.2 Client Contact</t>
  </si>
  <si>
    <t>1.3 Project Title</t>
  </si>
  <si>
    <t>2.1 Sufficient information has been provided to assess the business case for this project</t>
  </si>
  <si>
    <t>2.2 The client has presented costs and calculations to support the business case</t>
  </si>
  <si>
    <t>4. Approval</t>
  </si>
  <si>
    <t>1.6 Submission Date</t>
  </si>
  <si>
    <t>Business cases must consider only a single project (although a number of similar projects may be 'bundled' under some schemes)</t>
  </si>
  <si>
    <t>A project must comply with funding scheme criteria and be on the technology list.</t>
  </si>
  <si>
    <t>Any other aspects  to be resolved before the assessment can be  started.</t>
  </si>
  <si>
    <t>3. If it is not possible to answer a question, please provide a reason.</t>
  </si>
  <si>
    <t>4. Include any relevant documentation in the form of embedded documents or as attachments.</t>
  </si>
  <si>
    <t>5. Show all relevant working and calculations.</t>
  </si>
  <si>
    <t>6. Give details of all references and sources of information used in the application.</t>
  </si>
  <si>
    <t>5.1 Describe any previous experience that you may have with the proposed energy efficiency measure.</t>
  </si>
  <si>
    <t>If the business case information is insufficient, unclear or flawed, then the business case should not be submitted to Atkins Ltd. 
Reasons for non submission can be added to the SEELS team Comments section.</t>
  </si>
  <si>
    <t>1. Complete an application form and project compliance tool</t>
  </si>
  <si>
    <t>Please ensure that the project has been entered into the project compliance tool prior to being submitted to Atkins Ltd.</t>
  </si>
  <si>
    <t>1.4 Site Location</t>
  </si>
  <si>
    <t>6. If the Business Case is approved, then we can proceed with the Commitment Letter</t>
  </si>
  <si>
    <t>Assessment Guidance Notes</t>
  </si>
  <si>
    <t>Objective</t>
  </si>
  <si>
    <t xml:space="preserve">This assessment's primary objective is to evaluate the business case (as provided by the applicant) in a structured manner, identifying strengths &amp; weaknesses leading to a judgement as to whether the business case is technically sound and is likely to deliver the energy savings &amp; payback period presented.  If the business case is unsound or needs further consideration, the assessment should identify what further information is needed from the client. </t>
  </si>
  <si>
    <t>2. Technical Case</t>
  </si>
  <si>
    <t>Score</t>
  </si>
  <si>
    <t>2.1 Project Description including any background material</t>
  </si>
  <si>
    <t>Score 15 for Good to 8 for Satisfactory to 2 for Weak; 0 for Missing</t>
  </si>
  <si>
    <t xml:space="preserve">Consider the project description provided in terms of clarity, completeness, asset lifetime, energy saving potential and other benefits.  Consider the contextual information provided by the applicant in support of the project.
</t>
  </si>
  <si>
    <t>2.2 Technical Feasibility</t>
  </si>
  <si>
    <t>Consider the project's technical feasibility in terms of good evidence for delivering the expected energy savings from the information provided by the applicant.  
Consider additional technical information provided in the business case e.g. supplier technology specifications.</t>
  </si>
  <si>
    <t>2.3 Material provided on the technology, supplier etc</t>
  </si>
  <si>
    <t>Score 10 for Good to 6 for Satisfactory to 2 for Weak; 0 for Missing</t>
  </si>
  <si>
    <t>Consider  the material provided to support the creditability of the supplier/contractor to deliver the project.
Take into account proven track record in technology installation and if applicant has previously used supplier successfully.</t>
  </si>
  <si>
    <t>2.4 Energy/Carbon Savings Calculations</t>
  </si>
  <si>
    <t>Score 25 for Good to 13 for Satisfactory, anything less and project should fail and/or at least require further input from client</t>
  </si>
  <si>
    <t>Consider whether the energy savings estimate is robust being based on realistic data, assumptions and estimations for the technology; i.e. consider methodology, consumption data, consumption patterns, interaction with other energy saving projects.  Take into account if the applicant can demonstrate or reference energy savings from similar projects.  Consider whether the project is likely to deliver benefits in addition to the cost &amp; energy savings claimed; e.g. CRC, maintenance, reliability, safety, etc.</t>
  </si>
  <si>
    <t>2.5 Energy/Carbon Savings Monitoring Plan</t>
  </si>
  <si>
    <t>Consider the monitoring plan for assessing the energy savings made by the project; i.e. project specific metering, manual measurements etc</t>
  </si>
  <si>
    <t>Supporting notes justifying scores in this section as appropriate</t>
  </si>
  <si>
    <t>3. Financial Case</t>
  </si>
  <si>
    <t>3.1 Main Equipment Costs</t>
  </si>
  <si>
    <t>Score 20 for Good to 11 for Satisfactory, anything less and project should fail and/or at least require further input from client</t>
  </si>
  <si>
    <t xml:space="preserve">Consider whether the project capital cost is clearly structured and complete, or if there are significant elements missing or unclear. </t>
  </si>
  <si>
    <t>3.2 Installation Cost</t>
  </si>
  <si>
    <t>Considering whether any installation  costs are clearly identified and appropriate.</t>
  </si>
  <si>
    <t>3.3 Other Project Costs</t>
  </si>
  <si>
    <t>Score 5 for Good to 3 for Satisfactory to 1 for Weak; 0 for Missing</t>
  </si>
  <si>
    <t>Are there any other project costs identified such as design or project management fees.</t>
  </si>
  <si>
    <t>3.4 Operating &amp; Maintenance Cost</t>
  </si>
  <si>
    <t>Ensure that any operating &amp; maintenance costs are clearly identified, appropriate and realistic (taking into account any reduced maintenance costs).
If there are no significant ongoing maintenance or operating costs score highly.</t>
  </si>
  <si>
    <t>3.5 Evidence of Firm Pricing or close budgets having been received</t>
  </si>
  <si>
    <t>Score 15 for Good to 8 for Satisfactory, anything less and project should fail and/or at least require further input from client</t>
  </si>
  <si>
    <t>Consider the costing source information validity; i.e. single quotation, multiple quotations, cross referenced to similar projects etc.</t>
  </si>
  <si>
    <t>3.6 Project Cost Savings Calculations with particular reference to the fuel prices being considered</t>
  </si>
  <si>
    <t>Consider how robust the cost saving calculations are by referring to the project energy saving estimation and unit energy costs.  Take into account if the applicant can demonstrate or reference savings from similar projects</t>
  </si>
  <si>
    <t>3.7 Simple Payback Period Realistic / Is the payback period &amp; cost of carbon in line with similar projects</t>
  </si>
  <si>
    <t>Score 10 for Good to 6 for Satisfactory, anything less and project should fail and/or at least require further input from client</t>
  </si>
  <si>
    <t xml:space="preserve">Consider if the project payback period estimation is robust and complete. </t>
  </si>
  <si>
    <t>4. Project Risks, Mitigation, Previous Experience and Timescales</t>
  </si>
  <si>
    <t>4.1 When will the client commit the project</t>
  </si>
  <si>
    <t>Input Date</t>
  </si>
  <si>
    <t>Consider risk to achieving carbon / financial savings taking into account complexity of the technology, robustness of savings calculations, etc. in the light of the clients stated risk management measures.</t>
  </si>
  <si>
    <t>4.2 Will project be commissioned within 9 months from when it is committed?</t>
  </si>
  <si>
    <t>Is there a clear and realistic project schedule.  Has the Applicant taken into account the size, nature and complexity of project and established appropriate risk management measures.</t>
  </si>
  <si>
    <t>4.3 Project Savings Achievement Risk</t>
  </si>
  <si>
    <t>Net score 0 for High risk; 8 for Medium risk; 15 for Low risk</t>
  </si>
  <si>
    <t>Has the applicant and/or contractor had previous experience of similar projects?  Consider case studies or other supporting information provided.</t>
  </si>
  <si>
    <t>4.4 Project Implementation / Schedule - Timings included; for example key milestones for installation and commissioning</t>
  </si>
  <si>
    <t>4.5 Applicant/Contractors' previous experience capability</t>
  </si>
  <si>
    <t>Supporting notes/comments justifying the scoring in this section as appropriate.
Consider the project risk management and mitigation proposed; i.e. scheduling, shutdowns, contractor access, milestones to give overview of applicant's risk management assessment, cost overruns, time overruns, health &amp; safety
Considering negative consequences of project installation; are such impacts (if any) identified and considered. Considering any negative implications of  installing or not installing the project (if any).
Highlight any potential significant risks not specifically identified by the applicant.</t>
  </si>
  <si>
    <t>Assessors comments including identification of any potential risks not highlighted by the applicant:</t>
  </si>
  <si>
    <t>5. Telephone Call</t>
  </si>
  <si>
    <t>Telephone call undertaken</t>
  </si>
  <si>
    <t>Only to be undertaken where a client scores less than satisfactory on a critical check or for technologies where the perceived risk of delivery is considered high.</t>
  </si>
  <si>
    <t>Contact name of applicant's representative</t>
  </si>
  <si>
    <t>Contact date and time</t>
  </si>
  <si>
    <t xml:space="preserve">Significant elements and conclusion of discussion: </t>
  </si>
  <si>
    <t>TOTAL SCORE =</t>
  </si>
  <si>
    <t>6. Assessor Review and Recommendation</t>
  </si>
  <si>
    <t>Protocol</t>
  </si>
  <si>
    <t>2.1 Assessor Opinion - Consider this project for funding:</t>
  </si>
  <si>
    <t>Assessor's confirmation of scoring outcome or over-ride if assessor has reservations over scoring.  Normally a Not Sound outcome from the scoring will result in further information being required or a recommendation that the project is not taken any further.</t>
  </si>
  <si>
    <t>2.2 Based on the overall score achieved, the business case for this project is:</t>
  </si>
  <si>
    <t>At least 70% score, commissioning within 9 months, and SERS information ok = Sound
Otherwise = Not Sound</t>
  </si>
  <si>
    <t>Cumulative outcome of scoring assessments.</t>
  </si>
  <si>
    <t>Check that the SERS screen shot provided is consistent with the business case and that the technologies selected are appropriate.  If not the Business case should be rejected and issues described in the Assessor's Summary.</t>
  </si>
  <si>
    <t>Summary notes supporting the assessment recommendation including what needs to be done to make unsound business cases sound or picking out good features of sound business cases.
Add any additional notes, observations, reservations or comments regarding the business case which may not be covered elsewhere.</t>
  </si>
  <si>
    <t>To be completed by Salix Admin/Assessor</t>
  </si>
  <si>
    <t>Atkins Code:</t>
  </si>
  <si>
    <t>Time Allocated:</t>
  </si>
  <si>
    <t>hours</t>
  </si>
  <si>
    <t>Consultant:</t>
  </si>
  <si>
    <t>&lt;Name&gt;</t>
  </si>
  <si>
    <t>Job number:</t>
  </si>
  <si>
    <t>Time booked:</t>
  </si>
  <si>
    <t>If you have a query on the assessment, please contact the administrator (01865 734066)</t>
  </si>
  <si>
    <t>Approved by:</t>
  </si>
  <si>
    <t>Date Authorised</t>
  </si>
  <si>
    <t>&lt;Date&gt;</t>
  </si>
  <si>
    <t>If No or Unclear, highlight in Review &amp; Recommendations section.</t>
  </si>
  <si>
    <t>Supporting Documentation</t>
  </si>
  <si>
    <t>2.1 Project Background - Provide background on the project including all possible benefits</t>
  </si>
  <si>
    <t>2.2 Description of Works - Describe project in sufficient detail for technical review</t>
  </si>
  <si>
    <t>3.2 Main Equipment Costs (£)</t>
  </si>
  <si>
    <t>4.1  Provide your confidence levels for each of the expected costs, energy and carbon savings in terms of a ± percentage relative to the figures stated above. Give your reasoning.</t>
  </si>
  <si>
    <t>3.1 Total Project Cost (£) (as shown on compliance tool)</t>
  </si>
  <si>
    <t>2.3.1 Evidence of costs included
(Attach or embed quotations, tender, consultant's estimates, etc)</t>
  </si>
  <si>
    <t>2.3.2 Savings Calculations included
(Show calculation of financial savings)</t>
  </si>
  <si>
    <t>2.3.3 Other supporting documentation attached (any relevant technical material, supplier information, etc.)</t>
  </si>
  <si>
    <t>2.3 Details of Supporting Documentation</t>
  </si>
  <si>
    <t>3.3 Installation Costs (£)</t>
  </si>
  <si>
    <t>7.1 Give details of the timetable for delivery of project with dates for key milestones</t>
  </si>
  <si>
    <t>2.4 Energy/Carbon Monitoring Plan after completion of the project.</t>
  </si>
  <si>
    <t>Business Case - Assessment</t>
  </si>
  <si>
    <t>Assessor Summary:  (This assessment is based on the business case information as provided.)</t>
  </si>
  <si>
    <t>2. Project Details</t>
  </si>
  <si>
    <t xml:space="preserve">4. Project Achievement
</t>
  </si>
  <si>
    <t>5. Previous Experience</t>
  </si>
  <si>
    <t>6. Project Risks &amp; Mitigation</t>
  </si>
  <si>
    <t>7. Timescales</t>
  </si>
  <si>
    <t>Business Case - Application</t>
  </si>
  <si>
    <t>1. Business case application process</t>
  </si>
  <si>
    <t>2. Guidance for submitting a successful business case</t>
  </si>
  <si>
    <t>2.3 Confirm that the compliance tool information is consistent with the business case and that the technologies selected are appropriate</t>
  </si>
  <si>
    <t>This form explains how to submit an application for projects where funding is in excess of £100,000</t>
  </si>
  <si>
    <t>This is Step 2 of 4, please now complete the application form fully with your details.</t>
  </si>
  <si>
    <t>3. Salix Reviewer Comments</t>
  </si>
  <si>
    <t>2.5 Are there any other reasons preventing this business case being assessed (if 'Yes', make comments in the 'Salix Reviewer Comments' section below).</t>
  </si>
  <si>
    <t>2.4 Has the project been entered into the Project Compliance Tool and do numbers tie up with Business Case - Application.</t>
  </si>
  <si>
    <t>4.1 Salix Reviewer</t>
  </si>
  <si>
    <t>4.2 Salix Recommendation</t>
  </si>
  <si>
    <t>2. Salix Reviewer Checklist</t>
  </si>
  <si>
    <t>Business Case - Salix Review</t>
  </si>
  <si>
    <t>2. If you have any questions about the process or what is required in the application, please contact a member of the loans team.</t>
  </si>
  <si>
    <r>
      <t xml:space="preserve">1. Please read and familiarise yourself with the Business Case - Application </t>
    </r>
    <r>
      <rPr>
        <i/>
        <sz val="12"/>
        <rFont val="Gill Sans MT"/>
        <family val="2"/>
      </rPr>
      <t>and</t>
    </r>
    <r>
      <rPr>
        <sz val="12"/>
        <rFont val="Gill Sans MT"/>
        <family val="2"/>
      </rPr>
      <t xml:space="preserve"> the Business Case - Assessment before completing the former</t>
    </r>
  </si>
  <si>
    <t>2. Complete the 'Business Case - Application' worksheet as comprehensively as you can.</t>
  </si>
  <si>
    <t xml:space="preserve">3. Submit the completed Business Case - Application, Application for Funding and Project Compliance Tool to Salix </t>
  </si>
  <si>
    <t>4. A member of the Salix team will complete the Business Case - Salix Review form to check the application is ready for assessment.</t>
  </si>
  <si>
    <t>5. Salix Finance's external consultants will undertake a Business Case - Assessment (Note: This may require additional information or personal contact with the consultant).</t>
  </si>
  <si>
    <t>7. If the Business Case is not approved, you may be able to submit additional information or a revised Business Case - Application.</t>
  </si>
  <si>
    <r>
      <t xml:space="preserve">3.4 Other Project Costs (£)
</t>
    </r>
    <r>
      <rPr>
        <i/>
        <sz val="11"/>
        <rFont val="Gill Sans MT"/>
        <family val="2"/>
      </rPr>
      <t>Include any and all relevant  costs – e.g. project management</t>
    </r>
  </si>
  <si>
    <r>
      <t xml:space="preserve">3.5 Operating &amp; Maintenance Costs (£ pa)
</t>
    </r>
    <r>
      <rPr>
        <i/>
        <sz val="11"/>
        <rFont val="Gill Sans MT"/>
        <family val="2"/>
      </rPr>
      <t>Please confirm if there are no maintenance costs.</t>
    </r>
  </si>
  <si>
    <r>
      <t>2.3 The project is compliant with Salix Fund's key criteria:
2.3.1 Payback period
2.3.2 £/tCO</t>
    </r>
    <r>
      <rPr>
        <vertAlign val="subscript"/>
        <sz val="11"/>
        <rFont val="Gill Sans MT"/>
        <family val="2"/>
      </rPr>
      <t>2</t>
    </r>
    <r>
      <rPr>
        <sz val="11"/>
        <rFont val="Gill Sans MT"/>
        <family val="2"/>
      </rPr>
      <t xml:space="preserve">
2.3.3 Tender/quote
2.3.4 Will be Commissioned within nine months</t>
    </r>
  </si>
  <si>
    <r>
      <t>If Salix Recommendation is 'Proceed' then Salix to send all documentation to Atkins.
If Salix Recommendation is '</t>
    </r>
    <r>
      <rPr>
        <b/>
        <sz val="10"/>
        <rFont val="Gill Sans MT"/>
        <family val="2"/>
      </rPr>
      <t xml:space="preserve">Do </t>
    </r>
    <r>
      <rPr>
        <b/>
        <u/>
        <sz val="10"/>
        <rFont val="Gill Sans MT"/>
        <family val="2"/>
      </rPr>
      <t xml:space="preserve">Not </t>
    </r>
    <r>
      <rPr>
        <b/>
        <sz val="10"/>
        <rFont val="Gill Sans MT"/>
        <family val="2"/>
      </rPr>
      <t>Proceed</t>
    </r>
    <r>
      <rPr>
        <sz val="10"/>
        <rFont val="Gill Sans MT"/>
        <family val="2"/>
      </rPr>
      <t>' then Salix to let the client know what information is required.</t>
    </r>
  </si>
  <si>
    <r>
      <t xml:space="preserve">Assessor opinion concerning whether this business case should proceed, whether further information is needed, or whether the business case is clearly flawed.  This will therefore act to confirm the numerical scoring outcome to be realistic, or over-riding the scoring outcome where the assessor has reservations </t>
    </r>
    <r>
      <rPr>
        <b/>
        <sz val="11"/>
        <rFont val="Gill Sans MT"/>
        <family val="2"/>
      </rPr>
      <t>(in their judgment)</t>
    </r>
    <r>
      <rPr>
        <sz val="11"/>
        <rFont val="Gill Sans MT"/>
        <family val="2"/>
      </rPr>
      <t>, despite the score achieved.</t>
    </r>
  </si>
  <si>
    <r>
      <rPr>
        <b/>
        <u/>
        <sz val="11"/>
        <rFont val="Gill Sans MT"/>
        <family val="2"/>
      </rPr>
      <t>Disclaimer</t>
    </r>
    <r>
      <rPr>
        <sz val="11"/>
        <rFont val="Gill Sans MT"/>
        <family val="2"/>
      </rPr>
      <t xml:space="preserve">
This assessment is made on the information as provided by the applicant. Whilst reasonable steps have been taken to ensure that the information provided within this assessment is correct, Salix, the assessor, and the Government give no warranty and make no representation as to its accuracy and accept no liability for any errors or omissions.</t>
    </r>
  </si>
  <si>
    <t>Salix Business Case Template</t>
  </si>
  <si>
    <t>© Salix Finance 2014</t>
  </si>
  <si>
    <t>4.3 Date of review</t>
  </si>
  <si>
    <t>Assessor Comments on business case improvement points:</t>
  </si>
  <si>
    <t xml:space="preserve">6.1 Describe any project risks and give details of measures designed to minimise or avoid them. This should cover:
•         the risks associated with implementing the project.
•         the risks associated with the project failing to achieve the savings.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</si>
</sst>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
    <numFmt numFmtId="165" formatCode="dd/mm/yy;@"/>
  </numFmts>
  <fonts count="42"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2"/>
      <name val="Calibri"/>
      <family val="2"/>
      <scheme val="minor"/>
    </font>
    <font>
      <b/>
      <sz val="12"/>
      <color rgb="FFA3AF07"/>
      <name val="Calibri"/>
      <family val="2"/>
      <scheme val="minor"/>
    </font>
    <font>
      <sz val="12"/>
      <color theme="6" tint="-0.499984740745262"/>
      <name val="Gill Sans MT"/>
      <family val="2"/>
    </font>
    <font>
      <sz val="26"/>
      <name val="Gill Sans MT"/>
      <family val="2"/>
    </font>
    <font>
      <sz val="12"/>
      <name val="Gill Sans MT"/>
      <family val="2"/>
    </font>
    <font>
      <b/>
      <sz val="13"/>
      <name val="Gill Sans MT"/>
      <family val="2"/>
    </font>
    <font>
      <b/>
      <sz val="12"/>
      <name val="Gill Sans MT"/>
      <family val="2"/>
    </font>
    <font>
      <i/>
      <sz val="12"/>
      <name val="Gill Sans MT"/>
      <family val="2"/>
    </font>
    <font>
      <sz val="11"/>
      <name val="Gill Sans MT"/>
      <family val="2"/>
    </font>
    <font>
      <sz val="10"/>
      <name val="Gill Sans MT"/>
      <family val="2"/>
    </font>
    <font>
      <b/>
      <sz val="11"/>
      <name val="Gill Sans MT"/>
      <family val="2"/>
    </font>
    <font>
      <i/>
      <sz val="11"/>
      <name val="Gill Sans MT"/>
      <family val="2"/>
    </font>
    <font>
      <b/>
      <sz val="26"/>
      <name val="Gill Sans MT"/>
      <family val="2"/>
    </font>
    <font>
      <vertAlign val="subscript"/>
      <sz val="11"/>
      <name val="Gill Sans MT"/>
      <family val="2"/>
    </font>
    <font>
      <b/>
      <sz val="10"/>
      <name val="Gill Sans MT"/>
      <family val="2"/>
    </font>
    <font>
      <b/>
      <u/>
      <sz val="10"/>
      <name val="Gill Sans MT"/>
      <family val="2"/>
    </font>
    <font>
      <b/>
      <u/>
      <sz val="11"/>
      <name val="Gill Sans MT"/>
      <family val="2"/>
    </font>
    <font>
      <sz val="9"/>
      <name val="Gill Sans MT"/>
      <family val="2"/>
    </font>
    <font>
      <b/>
      <sz val="14"/>
      <name val="Gill Sans MT"/>
      <family val="2"/>
    </font>
    <font>
      <b/>
      <sz val="9"/>
      <name val="Gill Sans MT"/>
      <family val="2"/>
    </font>
    <font>
      <i/>
      <sz val="11"/>
      <color theme="6" tint="-0.499984740745262"/>
      <name val="Gill Sans MT"/>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A3AF07"/>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1" fillId="0" borderId="0"/>
  </cellStyleXfs>
  <cellXfs count="159">
    <xf numFmtId="0" fontId="0" fillId="0" borderId="0" xfId="0"/>
    <xf numFmtId="0" fontId="20" fillId="24" borderId="0" xfId="0" applyFont="1" applyFill="1" applyAlignment="1">
      <alignment vertical="top" wrapText="1"/>
    </xf>
    <xf numFmtId="0" fontId="21" fillId="24" borderId="0" xfId="0" applyFont="1" applyFill="1" applyAlignment="1">
      <alignment vertical="top" wrapText="1"/>
    </xf>
    <xf numFmtId="0" fontId="0" fillId="24" borderId="0" xfId="0" applyFill="1" applyAlignment="1">
      <alignment vertical="center"/>
    </xf>
    <xf numFmtId="0" fontId="0" fillId="24" borderId="0" xfId="0" applyFill="1" applyAlignment="1">
      <alignment vertical="top"/>
    </xf>
    <xf numFmtId="0" fontId="23" fillId="24" borderId="0" xfId="0" applyFont="1" applyFill="1" applyBorder="1" applyAlignment="1">
      <alignment horizontal="left" vertical="top" wrapText="1"/>
    </xf>
    <xf numFmtId="0" fontId="24" fillId="24" borderId="0" xfId="0" applyFont="1" applyFill="1" applyBorder="1" applyAlignment="1">
      <alignment horizontal="left" vertical="top" wrapText="1"/>
    </xf>
    <xf numFmtId="0" fontId="25" fillId="24" borderId="0" xfId="0" applyFont="1" applyFill="1" applyBorder="1" applyAlignment="1">
      <alignment vertical="top" wrapText="1"/>
    </xf>
    <xf numFmtId="0" fontId="26" fillId="24" borderId="0" xfId="0" applyFont="1" applyFill="1" applyBorder="1" applyAlignment="1">
      <alignment horizontal="left" vertical="top" wrapText="1"/>
    </xf>
    <xf numFmtId="0" fontId="25" fillId="24" borderId="0" xfId="0" applyFont="1" applyFill="1" applyBorder="1" applyAlignment="1">
      <alignment horizontal="left" vertical="top" wrapText="1"/>
    </xf>
    <xf numFmtId="0" fontId="26" fillId="24" borderId="0" xfId="0" applyFont="1" applyFill="1" applyBorder="1" applyAlignment="1">
      <alignment vertical="top" wrapText="1"/>
    </xf>
    <xf numFmtId="0" fontId="29" fillId="24" borderId="0" xfId="0" applyFont="1" applyFill="1" applyAlignment="1" applyProtection="1">
      <alignment vertical="top"/>
    </xf>
    <xf numFmtId="0" fontId="30" fillId="24" borderId="0" xfId="0" applyFont="1" applyFill="1" applyAlignment="1" applyProtection="1">
      <alignment vertical="top" wrapText="1"/>
    </xf>
    <xf numFmtId="0" fontId="24" fillId="24" borderId="0" xfId="0" applyFont="1" applyFill="1" applyBorder="1" applyAlignment="1" applyProtection="1">
      <alignment horizontal="left" vertical="top" wrapText="1"/>
    </xf>
    <xf numFmtId="0" fontId="24" fillId="24" borderId="0" xfId="0" applyFont="1" applyFill="1" applyBorder="1" applyAlignment="1" applyProtection="1">
      <alignment vertical="top" wrapText="1"/>
    </xf>
    <xf numFmtId="0" fontId="27" fillId="24" borderId="0" xfId="0" applyFont="1" applyFill="1" applyBorder="1" applyAlignment="1" applyProtection="1">
      <alignment horizontal="left" vertical="top"/>
    </xf>
    <xf numFmtId="0" fontId="29" fillId="24" borderId="0" xfId="0" applyFont="1" applyFill="1" applyBorder="1" applyAlignment="1" applyProtection="1">
      <alignment vertical="top" wrapText="1"/>
    </xf>
    <xf numFmtId="0" fontId="31" fillId="24" borderId="0" xfId="0" applyFont="1" applyFill="1" applyBorder="1" applyAlignment="1" applyProtection="1">
      <alignment vertical="top" wrapText="1"/>
    </xf>
    <xf numFmtId="0" fontId="29" fillId="24" borderId="0" xfId="0" applyFont="1" applyFill="1" applyBorder="1" applyAlignment="1" applyProtection="1">
      <alignment vertical="top"/>
    </xf>
    <xf numFmtId="0" fontId="29" fillId="24" borderId="0" xfId="0" applyFont="1" applyFill="1" applyBorder="1" applyAlignment="1" applyProtection="1">
      <alignment horizontal="left" vertical="top" wrapText="1"/>
    </xf>
    <xf numFmtId="0" fontId="27" fillId="24" borderId="0" xfId="0" applyFont="1" applyFill="1" applyBorder="1" applyAlignment="1" applyProtection="1">
      <alignment horizontal="left" vertical="top" wrapText="1"/>
    </xf>
    <xf numFmtId="0" fontId="31" fillId="24" borderId="0" xfId="0" applyFont="1" applyFill="1" applyBorder="1" applyAlignment="1" applyProtection="1">
      <alignment horizontal="left" vertical="top" wrapText="1"/>
    </xf>
    <xf numFmtId="0" fontId="33" fillId="24" borderId="0" xfId="0" applyFont="1" applyFill="1" applyBorder="1" applyAlignment="1" applyProtection="1">
      <alignment horizontal="left" vertical="top" wrapText="1"/>
    </xf>
    <xf numFmtId="0" fontId="30" fillId="24" borderId="0" xfId="0" applyFont="1" applyFill="1" applyBorder="1" applyAlignment="1" applyProtection="1">
      <alignment horizontal="left" vertical="top" wrapText="1"/>
    </xf>
    <xf numFmtId="0" fontId="27" fillId="24" borderId="0" xfId="0" applyFont="1" applyFill="1" applyBorder="1" applyAlignment="1" applyProtection="1">
      <alignment horizontal="center" vertical="top" wrapText="1"/>
    </xf>
    <xf numFmtId="0" fontId="29" fillId="24" borderId="0" xfId="0" applyFont="1" applyFill="1" applyBorder="1" applyAlignment="1" applyProtection="1">
      <alignment horizontal="left" vertical="top"/>
    </xf>
    <xf numFmtId="0" fontId="30" fillId="24" borderId="0" xfId="0" applyFont="1" applyFill="1" applyBorder="1" applyAlignment="1" applyProtection="1">
      <alignment horizontal="left" vertical="top"/>
    </xf>
    <xf numFmtId="0" fontId="30" fillId="24" borderId="0" xfId="0" applyFont="1" applyFill="1" applyBorder="1" applyProtection="1"/>
    <xf numFmtId="3" fontId="29" fillId="24" borderId="0" xfId="0" applyNumberFormat="1" applyFont="1" applyFill="1" applyBorder="1" applyAlignment="1" applyProtection="1">
      <alignment horizontal="left" vertical="top" wrapText="1"/>
    </xf>
    <xf numFmtId="0" fontId="30" fillId="24" borderId="0" xfId="0" applyFont="1" applyFill="1" applyBorder="1" applyAlignment="1" applyProtection="1">
      <alignment wrapText="1"/>
    </xf>
    <xf numFmtId="0" fontId="30" fillId="24" borderId="0" xfId="0" applyFont="1" applyFill="1" applyBorder="1" applyAlignment="1" applyProtection="1">
      <alignment vertical="top" wrapText="1"/>
    </xf>
    <xf numFmtId="0" fontId="27" fillId="24" borderId="13" xfId="0" applyFont="1" applyFill="1" applyBorder="1" applyAlignment="1" applyProtection="1">
      <alignment horizontal="center" vertical="top" wrapText="1"/>
      <protection locked="0"/>
    </xf>
    <xf numFmtId="0" fontId="31" fillId="24" borderId="13" xfId="0" applyFont="1" applyFill="1" applyBorder="1" applyAlignment="1" applyProtection="1">
      <alignment vertical="top" wrapText="1"/>
      <protection locked="0"/>
    </xf>
    <xf numFmtId="0" fontId="31" fillId="24" borderId="0" xfId="44" applyFont="1" applyFill="1" applyBorder="1" applyAlignment="1" applyProtection="1">
      <alignment horizontal="left" vertical="top" wrapText="1"/>
    </xf>
    <xf numFmtId="0" fontId="29" fillId="24" borderId="0" xfId="44" applyFont="1" applyFill="1" applyBorder="1" applyAlignment="1" applyProtection="1">
      <alignment horizontal="left" vertical="center" wrapText="1"/>
    </xf>
    <xf numFmtId="0" fontId="29" fillId="24" borderId="0" xfId="44" applyFont="1" applyFill="1" applyBorder="1" applyAlignment="1" applyProtection="1">
      <alignment horizontal="center" vertical="center" wrapText="1"/>
    </xf>
    <xf numFmtId="0" fontId="30" fillId="24" borderId="0" xfId="44" applyFont="1" applyFill="1" applyAlignment="1" applyProtection="1">
      <alignment vertical="top" wrapText="1"/>
    </xf>
    <xf numFmtId="0" fontId="35" fillId="24" borderId="0" xfId="44" applyFont="1" applyFill="1" applyAlignment="1" applyProtection="1">
      <alignment vertical="top" wrapText="1"/>
    </xf>
    <xf numFmtId="0" fontId="29" fillId="24" borderId="0" xfId="44" applyFont="1" applyFill="1" applyAlignment="1" applyProtection="1">
      <alignment vertical="top" wrapText="1"/>
    </xf>
    <xf numFmtId="0" fontId="33" fillId="24" borderId="0" xfId="44" applyFont="1" applyFill="1" applyBorder="1" applyAlignment="1" applyProtection="1">
      <alignment horizontal="left" vertical="top" wrapText="1"/>
    </xf>
    <xf numFmtId="0" fontId="24" fillId="24" borderId="0" xfId="44" applyFont="1" applyFill="1" applyBorder="1" applyAlignment="1" applyProtection="1">
      <alignment vertical="top" wrapText="1"/>
    </xf>
    <xf numFmtId="0" fontId="31" fillId="24" borderId="0" xfId="44" applyFont="1" applyFill="1" applyAlignment="1" applyProtection="1">
      <alignment horizontal="center" vertical="top" wrapText="1"/>
    </xf>
    <xf numFmtId="0" fontId="27" fillId="24" borderId="0" xfId="44" applyFont="1" applyFill="1" applyBorder="1" applyAlignment="1" applyProtection="1">
      <alignment vertical="top"/>
    </xf>
    <xf numFmtId="0" fontId="30" fillId="24" borderId="0" xfId="44" applyFont="1" applyFill="1" applyBorder="1" applyAlignment="1" applyProtection="1">
      <alignment vertical="top" wrapText="1"/>
    </xf>
    <xf numFmtId="0" fontId="37" fillId="24" borderId="0" xfId="44" applyFont="1" applyFill="1" applyAlignment="1" applyProtection="1">
      <alignment vertical="top" wrapText="1"/>
    </xf>
    <xf numFmtId="0" fontId="29" fillId="24" borderId="0" xfId="44" applyFont="1" applyFill="1" applyBorder="1" applyAlignment="1" applyProtection="1">
      <alignment vertical="top" wrapText="1"/>
    </xf>
    <xf numFmtId="0" fontId="35" fillId="24" borderId="0" xfId="44" applyFont="1" applyFill="1" applyBorder="1" applyAlignment="1" applyProtection="1">
      <alignment vertical="top" wrapText="1"/>
    </xf>
    <xf numFmtId="0" fontId="27" fillId="24" borderId="0" xfId="44" applyFont="1" applyFill="1" applyBorder="1" applyAlignment="1" applyProtection="1">
      <alignment horizontal="left" vertical="top" wrapText="1"/>
    </xf>
    <xf numFmtId="0" fontId="27" fillId="24" borderId="0" xfId="44" applyFont="1" applyFill="1" applyBorder="1" applyAlignment="1" applyProtection="1">
      <alignment horizontal="center" vertical="top" wrapText="1"/>
    </xf>
    <xf numFmtId="0" fontId="29" fillId="24" borderId="0" xfId="44" applyFont="1" applyFill="1" applyBorder="1" applyAlignment="1" applyProtection="1">
      <alignment vertical="center" wrapText="1"/>
    </xf>
    <xf numFmtId="0" fontId="31" fillId="24" borderId="0" xfId="44" applyFont="1" applyFill="1" applyBorder="1" applyAlignment="1" applyProtection="1">
      <alignment horizontal="center" vertical="center" wrapText="1"/>
    </xf>
    <xf numFmtId="0" fontId="30" fillId="24" borderId="0" xfId="44" applyFont="1" applyFill="1" applyBorder="1" applyAlignment="1" applyProtection="1">
      <alignment vertical="center" wrapText="1"/>
    </xf>
    <xf numFmtId="0" fontId="30" fillId="24" borderId="0" xfId="44" applyFont="1" applyFill="1" applyBorder="1" applyAlignment="1" applyProtection="1">
      <alignment horizontal="left" vertical="top" wrapText="1"/>
    </xf>
    <xf numFmtId="0" fontId="25" fillId="24" borderId="0" xfId="44" applyFont="1" applyFill="1" applyAlignment="1" applyProtection="1">
      <alignment vertical="top" wrapText="1"/>
    </xf>
    <xf numFmtId="0" fontId="38" fillId="24" borderId="0" xfId="44" applyFont="1" applyFill="1" applyBorder="1" applyAlignment="1" applyProtection="1">
      <alignment horizontal="left" vertical="top" wrapText="1"/>
    </xf>
    <xf numFmtId="165" fontId="29" fillId="24" borderId="0" xfId="44" applyNumberFormat="1" applyFont="1" applyFill="1" applyBorder="1" applyAlignment="1" applyProtection="1">
      <alignment horizontal="center" vertical="center" wrapText="1"/>
    </xf>
    <xf numFmtId="0" fontId="29" fillId="24" borderId="0" xfId="37" applyFont="1" applyFill="1" applyBorder="1" applyAlignment="1" applyProtection="1">
      <alignment horizontal="justify" vertical="center" wrapText="1"/>
    </xf>
    <xf numFmtId="0" fontId="29" fillId="24" borderId="0" xfId="37" applyFont="1" applyFill="1" applyBorder="1" applyAlignment="1" applyProtection="1">
      <alignment horizontal="center" vertical="center" wrapText="1"/>
    </xf>
    <xf numFmtId="0" fontId="29" fillId="24" borderId="0" xfId="37" applyFont="1" applyFill="1" applyBorder="1" applyAlignment="1" applyProtection="1">
      <alignment vertical="center" wrapText="1"/>
    </xf>
    <xf numFmtId="0" fontId="30" fillId="24" borderId="0" xfId="44" applyFont="1" applyFill="1" applyBorder="1" applyAlignment="1" applyProtection="1">
      <alignment horizontal="left" vertical="center" wrapText="1"/>
    </xf>
    <xf numFmtId="0" fontId="29" fillId="24" borderId="0" xfId="44" applyFont="1" applyFill="1" applyAlignment="1" applyProtection="1">
      <alignment horizontal="left" vertical="center" wrapText="1"/>
    </xf>
    <xf numFmtId="0" fontId="30" fillId="24" borderId="0" xfId="44" applyFont="1" applyFill="1" applyAlignment="1" applyProtection="1">
      <alignment wrapText="1"/>
    </xf>
    <xf numFmtId="0" fontId="35" fillId="24" borderId="0" xfId="44" applyFont="1" applyFill="1" applyAlignment="1" applyProtection="1">
      <alignment horizontal="center" vertical="top" wrapText="1"/>
    </xf>
    <xf numFmtId="0" fontId="35" fillId="24" borderId="0" xfId="44" applyFont="1" applyFill="1" applyAlignment="1" applyProtection="1">
      <alignment vertical="center" wrapText="1"/>
    </xf>
    <xf numFmtId="0" fontId="27" fillId="24" borderId="0" xfId="44" applyFont="1" applyFill="1" applyBorder="1" applyAlignment="1" applyProtection="1">
      <alignment horizontal="right" vertical="center" wrapText="1"/>
    </xf>
    <xf numFmtId="9" fontId="39" fillId="24" borderId="0" xfId="40" applyFont="1" applyFill="1" applyBorder="1" applyAlignment="1" applyProtection="1">
      <alignment horizontal="center" vertical="center" wrapText="1"/>
    </xf>
    <xf numFmtId="0" fontId="40" fillId="24" borderId="0" xfId="44" applyFont="1" applyFill="1" applyBorder="1" applyAlignment="1" applyProtection="1">
      <alignment horizontal="center" vertical="top" wrapText="1"/>
    </xf>
    <xf numFmtId="0" fontId="27" fillId="24" borderId="0" xfId="44" applyFont="1" applyFill="1" applyBorder="1" applyProtection="1"/>
    <xf numFmtId="0" fontId="30" fillId="24" borderId="0" xfId="44" applyFont="1" applyFill="1" applyBorder="1" applyProtection="1"/>
    <xf numFmtId="0" fontId="29" fillId="24" borderId="0" xfId="44" applyFont="1" applyFill="1" applyBorder="1" applyProtection="1"/>
    <xf numFmtId="8" fontId="29" fillId="24" borderId="0" xfId="44" applyNumberFormat="1" applyFont="1" applyFill="1" applyBorder="1" applyProtection="1"/>
    <xf numFmtId="0" fontId="31" fillId="24" borderId="0" xfId="37" applyFont="1" applyFill="1" applyBorder="1" applyAlignment="1" applyProtection="1">
      <alignment vertical="top" wrapText="1"/>
    </xf>
    <xf numFmtId="0" fontId="29" fillId="24" borderId="0" xfId="37" applyFont="1" applyFill="1" applyBorder="1" applyAlignment="1" applyProtection="1">
      <alignment vertical="top" wrapText="1"/>
    </xf>
    <xf numFmtId="0" fontId="31" fillId="24" borderId="0" xfId="37" applyFont="1" applyFill="1" applyBorder="1" applyAlignment="1" applyProtection="1">
      <alignment horizontal="center" vertical="top" wrapText="1"/>
    </xf>
    <xf numFmtId="0" fontId="29" fillId="24" borderId="0" xfId="44" applyFont="1" applyFill="1" applyBorder="1" applyAlignment="1" applyProtection="1">
      <alignment horizontal="center"/>
    </xf>
    <xf numFmtId="0" fontId="31" fillId="24" borderId="13" xfId="44" applyFont="1" applyFill="1" applyBorder="1" applyAlignment="1" applyProtection="1">
      <alignment horizontal="center" vertical="center" wrapText="1"/>
      <protection locked="0"/>
    </xf>
    <xf numFmtId="0" fontId="29" fillId="24" borderId="13" xfId="44" applyFont="1" applyFill="1" applyBorder="1" applyAlignment="1" applyProtection="1">
      <alignment horizontal="center" vertical="center" wrapText="1"/>
      <protection locked="0"/>
    </xf>
    <xf numFmtId="165" fontId="29" fillId="24" borderId="13" xfId="44" applyNumberFormat="1" applyFont="1" applyFill="1" applyBorder="1" applyAlignment="1" applyProtection="1">
      <alignment horizontal="center" vertical="center" wrapText="1"/>
      <protection locked="0"/>
    </xf>
    <xf numFmtId="0" fontId="29" fillId="24" borderId="13" xfId="37" applyFont="1" applyFill="1" applyBorder="1" applyAlignment="1" applyProtection="1">
      <alignment horizontal="center" vertical="center" wrapText="1"/>
      <protection locked="0"/>
    </xf>
    <xf numFmtId="9" fontId="39" fillId="24" borderId="16" xfId="40" applyNumberFormat="1" applyFont="1" applyFill="1" applyBorder="1" applyAlignment="1" applyProtection="1">
      <alignment horizontal="center" vertical="center" wrapText="1"/>
    </xf>
    <xf numFmtId="0" fontId="20" fillId="24" borderId="0" xfId="0" applyFont="1" applyFill="1" applyAlignment="1">
      <alignment horizontal="center" vertical="top" wrapText="1"/>
    </xf>
    <xf numFmtId="0" fontId="29" fillId="24" borderId="0" xfId="0" applyFont="1" applyFill="1" applyBorder="1" applyAlignment="1" applyProtection="1">
      <alignment horizontal="left" vertical="top" wrapText="1"/>
    </xf>
    <xf numFmtId="0" fontId="30" fillId="24" borderId="0" xfId="44" applyFont="1" applyFill="1" applyAlignment="1" applyProtection="1">
      <alignment vertical="top" wrapText="1"/>
    </xf>
    <xf numFmtId="49" fontId="41" fillId="24" borderId="0" xfId="0" applyNumberFormat="1" applyFont="1" applyFill="1" applyBorder="1" applyAlignment="1">
      <alignment horizontal="left" vertical="top" wrapText="1"/>
    </xf>
    <xf numFmtId="0" fontId="22" fillId="25" borderId="0" xfId="0" applyFont="1" applyFill="1" applyAlignment="1">
      <alignment vertical="top" wrapText="1"/>
    </xf>
    <xf numFmtId="0" fontId="21" fillId="25" borderId="0" xfId="0" applyFont="1" applyFill="1" applyAlignment="1">
      <alignment vertical="top" wrapText="1"/>
    </xf>
    <xf numFmtId="0" fontId="30" fillId="24" borderId="0" xfId="0" applyFont="1" applyFill="1" applyBorder="1" applyAlignment="1" applyProtection="1">
      <alignment horizontal="left" vertical="top" wrapText="1"/>
      <protection locked="0"/>
    </xf>
    <xf numFmtId="0" fontId="20" fillId="25" borderId="0" xfId="0" applyFont="1" applyFill="1" applyAlignment="1">
      <alignment vertical="top" wrapText="1"/>
    </xf>
    <xf numFmtId="0" fontId="29" fillId="25" borderId="0" xfId="0" applyFont="1" applyFill="1" applyAlignment="1" applyProtection="1">
      <alignment vertical="top"/>
    </xf>
    <xf numFmtId="0" fontId="29" fillId="25" borderId="0" xfId="0" applyFont="1" applyFill="1" applyBorder="1" applyAlignment="1" applyProtection="1">
      <alignment vertical="top"/>
    </xf>
    <xf numFmtId="0" fontId="30" fillId="24" borderId="0" xfId="0" applyFont="1" applyFill="1" applyBorder="1" applyAlignment="1" applyProtection="1"/>
    <xf numFmtId="0" fontId="30" fillId="25" borderId="0" xfId="0" applyFont="1" applyFill="1" applyBorder="1" applyAlignment="1" applyProtection="1"/>
    <xf numFmtId="0" fontId="30" fillId="25" borderId="0" xfId="0" applyFont="1" applyFill="1" applyBorder="1" applyProtection="1"/>
    <xf numFmtId="0" fontId="30" fillId="25" borderId="0" xfId="0" applyFont="1" applyFill="1" applyBorder="1" applyAlignment="1" applyProtection="1">
      <alignment horizontal="left" vertical="top"/>
    </xf>
    <xf numFmtId="0" fontId="30" fillId="25" borderId="0" xfId="44" applyFont="1" applyFill="1" applyAlignment="1" applyProtection="1">
      <alignment vertical="top" wrapText="1"/>
    </xf>
    <xf numFmtId="0" fontId="35" fillId="25" borderId="0" xfId="44" applyFont="1" applyFill="1" applyAlignment="1" applyProtection="1">
      <alignment vertical="top" wrapText="1"/>
    </xf>
    <xf numFmtId="0" fontId="31" fillId="24" borderId="11" xfId="0" applyFont="1" applyFill="1" applyBorder="1" applyAlignment="1" applyProtection="1">
      <alignment horizontal="center" vertical="top" wrapText="1"/>
    </xf>
    <xf numFmtId="0" fontId="31" fillId="24" borderId="10" xfId="0" applyFont="1" applyFill="1" applyBorder="1" applyAlignment="1" applyProtection="1">
      <alignment horizontal="left" vertical="top" wrapText="1"/>
      <protection locked="0"/>
    </xf>
    <xf numFmtId="0" fontId="31" fillId="24" borderId="12" xfId="0" applyFont="1" applyFill="1" applyBorder="1" applyAlignment="1" applyProtection="1">
      <alignment horizontal="left" vertical="top" wrapText="1"/>
      <protection locked="0"/>
    </xf>
    <xf numFmtId="0" fontId="29" fillId="24" borderId="0" xfId="0" applyFont="1" applyFill="1" applyBorder="1" applyAlignment="1" applyProtection="1">
      <alignment horizontal="left" vertical="top" wrapText="1"/>
    </xf>
    <xf numFmtId="0" fontId="29" fillId="24" borderId="10" xfId="0" applyFont="1" applyFill="1" applyBorder="1" applyAlignment="1" applyProtection="1">
      <alignment horizontal="left" vertical="top" wrapText="1"/>
      <protection locked="0"/>
    </xf>
    <xf numFmtId="0" fontId="29" fillId="24" borderId="11" xfId="0" applyFont="1" applyFill="1" applyBorder="1" applyAlignment="1" applyProtection="1">
      <alignment horizontal="left" vertical="top" wrapText="1"/>
      <protection locked="0"/>
    </xf>
    <xf numFmtId="0" fontId="29" fillId="24" borderId="12" xfId="0" applyFont="1" applyFill="1" applyBorder="1" applyAlignment="1" applyProtection="1">
      <alignment horizontal="left" vertical="top" wrapText="1"/>
      <protection locked="0"/>
    </xf>
    <xf numFmtId="0" fontId="31" fillId="24" borderId="0" xfId="0" applyFont="1" applyFill="1" applyBorder="1" applyAlignment="1" applyProtection="1">
      <alignment horizontal="left" vertical="top" wrapText="1"/>
    </xf>
    <xf numFmtId="0" fontId="27" fillId="24" borderId="0" xfId="0" applyFont="1" applyFill="1" applyBorder="1" applyAlignment="1" applyProtection="1">
      <alignment horizontal="left" vertical="top" wrapText="1"/>
    </xf>
    <xf numFmtId="0" fontId="29" fillId="24" borderId="0" xfId="0" applyFont="1" applyFill="1" applyBorder="1" applyAlignment="1" applyProtection="1">
      <alignment horizontal="center" vertical="top" wrapText="1"/>
    </xf>
    <xf numFmtId="0" fontId="29" fillId="24" borderId="0" xfId="0" applyFont="1" applyFill="1" applyBorder="1" applyAlignment="1" applyProtection="1">
      <alignment vertical="top" wrapText="1"/>
    </xf>
    <xf numFmtId="3" fontId="29" fillId="24" borderId="10" xfId="0" applyNumberFormat="1" applyFont="1" applyFill="1" applyBorder="1" applyAlignment="1" applyProtection="1">
      <alignment horizontal="left" vertical="top" wrapText="1"/>
      <protection locked="0"/>
    </xf>
    <xf numFmtId="3" fontId="29" fillId="24" borderId="12" xfId="0" applyNumberFormat="1" applyFont="1" applyFill="1" applyBorder="1" applyAlignment="1" applyProtection="1">
      <alignment horizontal="left" vertical="top" wrapText="1"/>
      <protection locked="0"/>
    </xf>
    <xf numFmtId="0" fontId="1" fillId="24" borderId="0" xfId="0" applyFont="1" applyFill="1" applyAlignment="1" applyProtection="1">
      <alignment vertical="top"/>
    </xf>
    <xf numFmtId="0" fontId="24" fillId="24" borderId="0" xfId="0" applyFont="1" applyFill="1" applyBorder="1" applyAlignment="1" applyProtection="1">
      <alignment horizontal="left" vertical="top" wrapText="1"/>
    </xf>
    <xf numFmtId="0" fontId="24" fillId="24" borderId="0" xfId="0" applyFont="1" applyFill="1" applyBorder="1" applyAlignment="1" applyProtection="1">
      <alignment vertical="top" wrapText="1"/>
    </xf>
    <xf numFmtId="0" fontId="27" fillId="24" borderId="0" xfId="0" applyFont="1" applyFill="1" applyBorder="1" applyAlignment="1" applyProtection="1">
      <alignment horizontal="left" vertical="top"/>
    </xf>
    <xf numFmtId="14" fontId="31" fillId="24" borderId="10" xfId="0" applyNumberFormat="1" applyFont="1" applyFill="1" applyBorder="1" applyAlignment="1" applyProtection="1">
      <alignment horizontal="left" vertical="top" wrapText="1"/>
      <protection locked="0"/>
    </xf>
    <xf numFmtId="14" fontId="31" fillId="24" borderId="12" xfId="0" applyNumberFormat="1" applyFont="1" applyFill="1" applyBorder="1" applyAlignment="1" applyProtection="1">
      <alignment horizontal="left" vertical="top" wrapText="1"/>
      <protection locked="0"/>
    </xf>
    <xf numFmtId="49" fontId="30" fillId="24" borderId="13" xfId="0" applyNumberFormat="1" applyFont="1" applyFill="1" applyBorder="1" applyAlignment="1" applyProtection="1">
      <alignment horizontal="left" vertical="top" wrapText="1"/>
      <protection locked="0"/>
    </xf>
    <xf numFmtId="0" fontId="31" fillId="24" borderId="13" xfId="0" applyFont="1" applyFill="1" applyBorder="1" applyAlignment="1" applyProtection="1">
      <alignment horizontal="left" vertical="top" wrapText="1"/>
      <protection locked="0"/>
    </xf>
    <xf numFmtId="0" fontId="27" fillId="24" borderId="0" xfId="0" applyFont="1" applyFill="1" applyBorder="1" applyAlignment="1" applyProtection="1">
      <alignment horizontal="center" vertical="top"/>
    </xf>
    <xf numFmtId="49" fontId="30" fillId="24" borderId="13" xfId="0" applyNumberFormat="1" applyFont="1" applyFill="1" applyBorder="1" applyAlignment="1" applyProtection="1">
      <alignment horizontal="left" vertical="top"/>
      <protection locked="0"/>
    </xf>
    <xf numFmtId="0" fontId="29" fillId="24" borderId="0" xfId="0" applyFont="1" applyFill="1" applyBorder="1" applyAlignment="1" applyProtection="1">
      <alignment horizontal="left" vertical="top"/>
    </xf>
    <xf numFmtId="14" fontId="30" fillId="24" borderId="10" xfId="0" applyNumberFormat="1" applyFont="1" applyFill="1" applyBorder="1" applyAlignment="1" applyProtection="1">
      <alignment horizontal="left" vertical="top" wrapText="1"/>
      <protection locked="0"/>
    </xf>
    <xf numFmtId="14" fontId="30" fillId="24" borderId="11" xfId="0" applyNumberFormat="1" applyFont="1" applyFill="1" applyBorder="1" applyAlignment="1" applyProtection="1">
      <alignment horizontal="left" vertical="top" wrapText="1"/>
      <protection locked="0"/>
    </xf>
    <xf numFmtId="14" fontId="30" fillId="24" borderId="12" xfId="0" applyNumberFormat="1" applyFont="1" applyFill="1" applyBorder="1" applyAlignment="1" applyProtection="1">
      <alignment horizontal="left" vertical="top" wrapText="1"/>
      <protection locked="0"/>
    </xf>
    <xf numFmtId="0" fontId="29" fillId="24" borderId="0" xfId="0" applyFont="1" applyFill="1" applyBorder="1" applyAlignment="1" applyProtection="1">
      <alignment horizontal="center" vertical="top"/>
    </xf>
    <xf numFmtId="0" fontId="24" fillId="24" borderId="0" xfId="44" applyFont="1" applyFill="1" applyBorder="1" applyAlignment="1" applyProtection="1">
      <alignment horizontal="left" vertical="top" wrapText="1"/>
    </xf>
    <xf numFmtId="0" fontId="24" fillId="24" borderId="0" xfId="44" applyFont="1" applyFill="1" applyBorder="1" applyAlignment="1" applyProtection="1">
      <alignment vertical="top" wrapText="1"/>
    </xf>
    <xf numFmtId="0" fontId="31" fillId="24" borderId="0" xfId="44" applyFont="1" applyFill="1" applyAlignment="1" applyProtection="1">
      <alignment horizontal="center" vertical="top" wrapText="1"/>
    </xf>
    <xf numFmtId="0" fontId="30" fillId="24" borderId="0" xfId="44" applyFont="1" applyFill="1" applyAlignment="1" applyProtection="1">
      <alignment vertical="top" wrapText="1"/>
    </xf>
    <xf numFmtId="0" fontId="27" fillId="24" borderId="0" xfId="44" applyFont="1" applyFill="1" applyBorder="1" applyAlignment="1" applyProtection="1">
      <alignment vertical="top"/>
    </xf>
    <xf numFmtId="0" fontId="31" fillId="24" borderId="13" xfId="44" applyFont="1" applyFill="1" applyBorder="1" applyAlignment="1" applyProtection="1">
      <alignment horizontal="left" vertical="top" wrapText="1"/>
      <protection locked="0"/>
    </xf>
    <xf numFmtId="0" fontId="29" fillId="24" borderId="0" xfId="44" applyFont="1" applyFill="1" applyAlignment="1" applyProtection="1">
      <alignment horizontal="left" vertical="top" wrapText="1"/>
    </xf>
    <xf numFmtId="49" fontId="29" fillId="24" borderId="13" xfId="44" applyNumberFormat="1" applyFont="1" applyFill="1" applyBorder="1" applyAlignment="1" applyProtection="1">
      <alignment horizontal="left" vertical="top" wrapText="1"/>
      <protection locked="0"/>
    </xf>
    <xf numFmtId="0" fontId="29" fillId="24" borderId="0" xfId="44" applyFont="1" applyFill="1" applyAlignment="1" applyProtection="1">
      <alignment vertical="top" wrapText="1"/>
    </xf>
    <xf numFmtId="0" fontId="27" fillId="24" borderId="0" xfId="44" applyFont="1" applyFill="1" applyBorder="1" applyAlignment="1" applyProtection="1">
      <alignment horizontal="center" vertical="top" wrapText="1"/>
    </xf>
    <xf numFmtId="0" fontId="30" fillId="24" borderId="0" xfId="44" applyFont="1" applyFill="1" applyBorder="1" applyAlignment="1" applyProtection="1">
      <alignment vertical="top" wrapText="1"/>
    </xf>
    <xf numFmtId="0" fontId="29" fillId="24" borderId="13" xfId="44" applyFont="1" applyFill="1" applyBorder="1" applyAlignment="1" applyProtection="1">
      <alignment vertical="center" wrapText="1"/>
      <protection locked="0"/>
    </xf>
    <xf numFmtId="0" fontId="30" fillId="24" borderId="13" xfId="44" applyFont="1" applyFill="1" applyBorder="1" applyAlignment="1" applyProtection="1">
      <alignment vertical="center" wrapText="1"/>
      <protection locked="0"/>
    </xf>
    <xf numFmtId="0" fontId="29" fillId="24" borderId="0" xfId="44" applyFont="1" applyFill="1" applyBorder="1" applyAlignment="1" applyProtection="1">
      <alignment horizontal="left" vertical="center" wrapText="1"/>
    </xf>
    <xf numFmtId="0" fontId="30" fillId="24" borderId="0" xfId="44" applyFont="1" applyFill="1" applyBorder="1" applyAlignment="1" applyProtection="1">
      <alignment horizontal="left" vertical="center" wrapText="1"/>
    </xf>
    <xf numFmtId="0" fontId="27" fillId="24" borderId="0" xfId="44" applyFont="1" applyFill="1" applyBorder="1" applyAlignment="1" applyProtection="1">
      <alignment horizontal="left" vertical="top" wrapText="1"/>
    </xf>
    <xf numFmtId="49" fontId="29" fillId="24" borderId="13" xfId="44" applyNumberFormat="1" applyFont="1" applyFill="1" applyBorder="1" applyAlignment="1" applyProtection="1">
      <alignment vertical="top" wrapText="1"/>
      <protection locked="0"/>
    </xf>
    <xf numFmtId="0" fontId="29" fillId="24" borderId="13" xfId="37" applyFont="1" applyFill="1" applyBorder="1" applyAlignment="1" applyProtection="1">
      <alignment vertical="center" wrapText="1"/>
      <protection locked="0"/>
    </xf>
    <xf numFmtId="0" fontId="29" fillId="24" borderId="13" xfId="44" applyFont="1" applyFill="1" applyBorder="1" applyAlignment="1" applyProtection="1">
      <alignment horizontal="left" vertical="center" wrapText="1"/>
      <protection locked="0"/>
    </xf>
    <xf numFmtId="0" fontId="30" fillId="24" borderId="13" xfId="44" applyFont="1" applyFill="1" applyBorder="1" applyAlignment="1" applyProtection="1">
      <alignment horizontal="left" vertical="center" wrapText="1"/>
      <protection locked="0"/>
    </xf>
    <xf numFmtId="0" fontId="29" fillId="24" borderId="13" xfId="44" applyFont="1" applyFill="1" applyBorder="1" applyAlignment="1" applyProtection="1">
      <alignment horizontal="center" vertical="center" wrapText="1"/>
      <protection locked="0"/>
    </xf>
    <xf numFmtId="0" fontId="29" fillId="24" borderId="0" xfId="44" applyFont="1" applyFill="1" applyAlignment="1" applyProtection="1">
      <alignment horizontal="left" vertical="center" wrapText="1"/>
    </xf>
    <xf numFmtId="0" fontId="30" fillId="24" borderId="0" xfId="44" applyFont="1" applyFill="1" applyAlignment="1" applyProtection="1">
      <alignment wrapText="1"/>
    </xf>
    <xf numFmtId="164" fontId="29" fillId="24" borderId="13" xfId="44" applyNumberFormat="1" applyFont="1" applyFill="1" applyBorder="1" applyAlignment="1" applyProtection="1">
      <alignment horizontal="center"/>
      <protection locked="0"/>
    </xf>
    <xf numFmtId="0" fontId="30" fillId="24" borderId="13" xfId="44" applyFont="1" applyFill="1" applyBorder="1" applyAlignment="1" applyProtection="1">
      <alignment horizontal="center"/>
      <protection locked="0"/>
    </xf>
    <xf numFmtId="49" fontId="29" fillId="24" borderId="17" xfId="44" applyNumberFormat="1" applyFont="1" applyFill="1" applyBorder="1" applyAlignment="1" applyProtection="1">
      <alignment horizontal="left" vertical="center" wrapText="1"/>
      <protection locked="0"/>
    </xf>
    <xf numFmtId="49" fontId="29" fillId="24" borderId="10" xfId="44" applyNumberFormat="1" applyFont="1" applyFill="1" applyBorder="1" applyAlignment="1" applyProtection="1">
      <alignment horizontal="left" vertical="top" wrapText="1"/>
      <protection locked="0"/>
    </xf>
    <xf numFmtId="49" fontId="29" fillId="24" borderId="11" xfId="44" applyNumberFormat="1" applyFont="1" applyFill="1" applyBorder="1" applyAlignment="1" applyProtection="1">
      <alignment horizontal="left" vertical="top" wrapText="1"/>
      <protection locked="0"/>
    </xf>
    <xf numFmtId="49" fontId="29" fillId="24" borderId="12" xfId="44" applyNumberFormat="1" applyFont="1" applyFill="1" applyBorder="1" applyAlignment="1" applyProtection="1">
      <alignment horizontal="left" vertical="top" wrapText="1"/>
      <protection locked="0"/>
    </xf>
    <xf numFmtId="0" fontId="39" fillId="24" borderId="14" xfId="44" applyFont="1" applyFill="1" applyBorder="1" applyAlignment="1" applyProtection="1">
      <alignment horizontal="right" vertical="center" wrapText="1"/>
    </xf>
    <xf numFmtId="0" fontId="30" fillId="24" borderId="15" xfId="44" applyFont="1" applyFill="1" applyBorder="1" applyAlignment="1" applyProtection="1">
      <alignment horizontal="right" vertical="center" wrapText="1"/>
    </xf>
    <xf numFmtId="49" fontId="29" fillId="24" borderId="10" xfId="44" applyNumberFormat="1" applyFont="1" applyFill="1" applyBorder="1" applyAlignment="1" applyProtection="1">
      <alignment vertical="top" wrapText="1"/>
      <protection locked="0"/>
    </xf>
    <xf numFmtId="49" fontId="29" fillId="24" borderId="11" xfId="44" applyNumberFormat="1" applyFont="1" applyFill="1" applyBorder="1" applyAlignment="1" applyProtection="1">
      <alignment vertical="top" wrapText="1"/>
      <protection locked="0"/>
    </xf>
    <xf numFmtId="49" fontId="29" fillId="24" borderId="12" xfId="44" applyNumberFormat="1" applyFont="1" applyFill="1" applyBorder="1" applyAlignment="1" applyProtection="1">
      <alignment vertical="top" wrapText="1"/>
      <protection locked="0"/>
    </xf>
    <xf numFmtId="0" fontId="29" fillId="24" borderId="13" xfId="44" applyFont="1" applyFill="1" applyBorder="1" applyAlignment="1" applyProtection="1">
      <alignment horizontal="left" vertical="top" wrapText="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4"/>
    <cellStyle name="Normal_Business Case Assessment Report Pro-forma" xfId="3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32">
    <dxf>
      <fill>
        <patternFill>
          <bgColor rgb="FFA3AF07"/>
        </patternFill>
      </fill>
    </dxf>
    <dxf>
      <fill>
        <patternFill>
          <bgColor theme="9"/>
        </patternFill>
      </fill>
    </dxf>
    <dxf>
      <font>
        <b val="0"/>
        <i val="0"/>
        <color theme="0"/>
      </font>
      <fill>
        <patternFill>
          <bgColor theme="5" tint="-0.24994659260841701"/>
        </patternFill>
      </fill>
    </dxf>
    <dxf>
      <font>
        <b/>
        <i val="0"/>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b/>
        <i val="0"/>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b/>
        <i val="0"/>
        <color theme="0"/>
      </font>
      <fill>
        <patternFill>
          <bgColor rgb="FFFF0000"/>
        </patternFill>
      </fill>
    </dxf>
    <dxf>
      <fill>
        <patternFill>
          <bgColor rgb="FFA3AF07"/>
        </patternFill>
      </fill>
    </dxf>
    <dxf>
      <fill>
        <patternFill>
          <bgColor rgb="FF66FF33"/>
        </patternFill>
      </fill>
    </dxf>
    <dxf>
      <fill>
        <patternFill>
          <bgColor theme="9"/>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val="0"/>
        <i val="0"/>
        <color theme="0"/>
      </font>
      <fill>
        <patternFill>
          <bgColor theme="5" tint="-0.24994659260841701"/>
        </patternFill>
      </fill>
    </dxf>
    <dxf>
      <font>
        <color theme="0"/>
      </font>
      <fill>
        <patternFill>
          <bgColor theme="5" tint="-0.24994659260841701"/>
        </patternFill>
      </fill>
    </dxf>
    <dxf>
      <fill>
        <patternFill>
          <bgColor rgb="FFA3AF07"/>
        </patternFill>
      </fill>
    </dxf>
    <dxf>
      <fill>
        <patternFill>
          <bgColor rgb="FF66FF33"/>
        </patternFill>
      </fill>
    </dxf>
    <dxf>
      <fill>
        <patternFill>
          <bgColor theme="9"/>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font>
      <fill>
        <patternFill>
          <bgColor theme="5" tint="-0.24994659260841701"/>
        </patternFill>
      </fill>
    </dxf>
    <dxf>
      <fill>
        <patternFill>
          <bgColor rgb="FFA3AF07"/>
        </patternFill>
      </fill>
    </dxf>
    <dxf>
      <fill>
        <patternFill>
          <bgColor theme="5" tint="-0.24994659260841701"/>
        </patternFill>
      </fill>
    </dxf>
    <dxf>
      <font>
        <color theme="1"/>
      </font>
    </dxf>
    <dxf>
      <font>
        <color theme="1"/>
      </font>
      <fill>
        <patternFill>
          <bgColor rgb="FFA3AF07"/>
        </patternFill>
      </fill>
    </dxf>
  </dxfs>
  <tableStyles count="0" defaultTableStyle="TableStyleMedium9" defaultPivotStyle="PivotStyleLight16"/>
  <colors>
    <mruColors>
      <color rgb="FFA3AF0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3324225</xdr:colOff>
      <xdr:row>1</xdr:row>
      <xdr:rowOff>19050</xdr:rowOff>
    </xdr:from>
    <xdr:to>
      <xdr:col>2</xdr:col>
      <xdr:colOff>7696200</xdr:colOff>
      <xdr:row>1</xdr:row>
      <xdr:rowOff>1038225</xdr:rowOff>
    </xdr:to>
    <xdr:pic>
      <xdr:nvPicPr>
        <xdr:cNvPr id="108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5225" y="209550"/>
          <a:ext cx="43719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5314950</xdr:colOff>
      <xdr:row>23</xdr:row>
      <xdr:rowOff>23284</xdr:rowOff>
    </xdr:from>
    <xdr:to>
      <xdr:col>3</xdr:col>
      <xdr:colOff>10350</xdr:colOff>
      <xdr:row>24</xdr:row>
      <xdr:rowOff>713110</xdr:rowOff>
    </xdr:to>
    <xdr:pic>
      <xdr:nvPicPr>
        <xdr:cNvPr id="7" name="Picture 6"/>
        <xdr:cNvPicPr>
          <a:picLocks noChangeAspect="1"/>
        </xdr:cNvPicPr>
      </xdr:nvPicPr>
      <xdr:blipFill>
        <a:blip xmlns:r="http://schemas.openxmlformats.org/officeDocument/2006/relationships" r:embed="rId2"/>
        <a:stretch>
          <a:fillRect/>
        </a:stretch>
      </xdr:blipFill>
      <xdr:spPr>
        <a:xfrm>
          <a:off x="5314950" y="7995709"/>
          <a:ext cx="2410650" cy="937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xdr:row>
      <xdr:rowOff>66675</xdr:rowOff>
    </xdr:from>
    <xdr:to>
      <xdr:col>4</xdr:col>
      <xdr:colOff>171450</xdr:colOff>
      <xdr:row>2</xdr:row>
      <xdr:rowOff>0</xdr:rowOff>
    </xdr:to>
    <xdr:pic>
      <xdr:nvPicPr>
        <xdr:cNvPr id="210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257175"/>
          <a:ext cx="43719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2295525</xdr:colOff>
      <xdr:row>67</xdr:row>
      <xdr:rowOff>76200</xdr:rowOff>
    </xdr:from>
    <xdr:to>
      <xdr:col>5</xdr:col>
      <xdr:colOff>29400</xdr:colOff>
      <xdr:row>68</xdr:row>
      <xdr:rowOff>4026</xdr:rowOff>
    </xdr:to>
    <xdr:pic>
      <xdr:nvPicPr>
        <xdr:cNvPr id="7" name="Picture 6"/>
        <xdr:cNvPicPr>
          <a:picLocks noChangeAspect="1"/>
        </xdr:cNvPicPr>
      </xdr:nvPicPr>
      <xdr:blipFill>
        <a:blip xmlns:r="http://schemas.openxmlformats.org/officeDocument/2006/relationships" r:embed="rId2"/>
        <a:stretch>
          <a:fillRect/>
        </a:stretch>
      </xdr:blipFill>
      <xdr:spPr>
        <a:xfrm>
          <a:off x="5438775" y="30051375"/>
          <a:ext cx="2410650" cy="937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152400</xdr:colOff>
      <xdr:row>1</xdr:row>
      <xdr:rowOff>38100</xdr:rowOff>
    </xdr:from>
    <xdr:to>
      <xdr:col>5</xdr:col>
      <xdr:colOff>28575</xdr:colOff>
      <xdr:row>1</xdr:row>
      <xdr:rowOff>1057275</xdr:rowOff>
    </xdr:to>
    <xdr:pic>
      <xdr:nvPicPr>
        <xdr:cNvPr id="311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28600"/>
          <a:ext cx="43719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2133600</xdr:colOff>
      <xdr:row>38</xdr:row>
      <xdr:rowOff>28575</xdr:rowOff>
    </xdr:from>
    <xdr:to>
      <xdr:col>5</xdr:col>
      <xdr:colOff>48450</xdr:colOff>
      <xdr:row>38</xdr:row>
      <xdr:rowOff>966051</xdr:rowOff>
    </xdr:to>
    <xdr:pic>
      <xdr:nvPicPr>
        <xdr:cNvPr id="6" name="Picture 5"/>
        <xdr:cNvPicPr>
          <a:picLocks noChangeAspect="1"/>
        </xdr:cNvPicPr>
      </xdr:nvPicPr>
      <xdr:blipFill>
        <a:blip xmlns:r="http://schemas.openxmlformats.org/officeDocument/2006/relationships" r:embed="rId2"/>
        <a:stretch>
          <a:fillRect/>
        </a:stretch>
      </xdr:blipFill>
      <xdr:spPr>
        <a:xfrm>
          <a:off x="6657975" y="14182725"/>
          <a:ext cx="2410650" cy="937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371475</xdr:colOff>
      <xdr:row>1</xdr:row>
      <xdr:rowOff>47625</xdr:rowOff>
    </xdr:from>
    <xdr:to>
      <xdr:col>4</xdr:col>
      <xdr:colOff>2305050</xdr:colOff>
      <xdr:row>1</xdr:row>
      <xdr:rowOff>1066800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266700"/>
          <a:ext cx="43624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104</xdr:row>
      <xdr:rowOff>9525</xdr:rowOff>
    </xdr:from>
    <xdr:to>
      <xdr:col>5</xdr:col>
      <xdr:colOff>38925</xdr:colOff>
      <xdr:row>104</xdr:row>
      <xdr:rowOff>947001</xdr:rowOff>
    </xdr:to>
    <xdr:pic>
      <xdr:nvPicPr>
        <xdr:cNvPr id="6" name="Picture 5"/>
        <xdr:cNvPicPr>
          <a:picLocks noChangeAspect="1"/>
        </xdr:cNvPicPr>
      </xdr:nvPicPr>
      <xdr:blipFill>
        <a:blip xmlns:r="http://schemas.openxmlformats.org/officeDocument/2006/relationships" r:embed="rId2"/>
        <a:stretch>
          <a:fillRect/>
        </a:stretch>
      </xdr:blipFill>
      <xdr:spPr>
        <a:xfrm>
          <a:off x="5867400" y="28765500"/>
          <a:ext cx="2410650" cy="937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D26"/>
  <sheetViews>
    <sheetView showRowColHeaders="0" tabSelected="1" topLeftCell="B1" zoomScaleNormal="100" zoomScaleSheetLayoutView="100" workbookViewId="0">
      <selection activeCell="C3" sqref="C3"/>
    </sheetView>
  </sheetViews>
  <sheetFormatPr defaultRowHeight="20.100000000000001" customHeight="1" x14ac:dyDescent="0.2"/>
  <cols>
    <col min="1" max="2" width="3.7109375" style="1" customWidth="1"/>
    <col min="3" max="3" width="115.7109375" style="2" customWidth="1"/>
    <col min="4" max="4" width="3.7109375" style="1" customWidth="1"/>
    <col min="5" max="16384" width="9.140625" style="1"/>
  </cols>
  <sheetData>
    <row r="1" spans="1:4" ht="15" customHeight="1" x14ac:dyDescent="0.2">
      <c r="A1" s="87"/>
      <c r="B1" s="87"/>
      <c r="C1" s="84"/>
      <c r="D1" s="87"/>
    </row>
    <row r="2" spans="1:4" ht="87.75" customHeight="1" x14ac:dyDescent="0.2"/>
    <row r="3" spans="1:4" ht="38.25" x14ac:dyDescent="0.2">
      <c r="C3" s="6" t="s">
        <v>149</v>
      </c>
    </row>
    <row r="4" spans="1:4" ht="20.100000000000001" customHeight="1" x14ac:dyDescent="0.2">
      <c r="C4" s="83" t="s">
        <v>150</v>
      </c>
    </row>
    <row r="5" spans="1:4" ht="20.100000000000001" customHeight="1" x14ac:dyDescent="0.2">
      <c r="C5" s="83"/>
    </row>
    <row r="6" spans="1:4" s="3" customFormat="1" ht="20.100000000000001" customHeight="1" x14ac:dyDescent="0.2">
      <c r="C6" s="7" t="s">
        <v>127</v>
      </c>
    </row>
    <row r="7" spans="1:4" s="3" customFormat="1" ht="20.100000000000001" customHeight="1" x14ac:dyDescent="0.2">
      <c r="C7" s="7"/>
    </row>
    <row r="8" spans="1:4" s="4" customFormat="1" ht="20.100000000000001" customHeight="1" x14ac:dyDescent="0.2">
      <c r="C8" s="8" t="s">
        <v>124</v>
      </c>
    </row>
    <row r="9" spans="1:4" s="4" customFormat="1" ht="19.5" x14ac:dyDescent="0.2">
      <c r="C9" s="7" t="s">
        <v>19</v>
      </c>
    </row>
    <row r="10" spans="1:4" s="4" customFormat="1" ht="19.5" x14ac:dyDescent="0.2">
      <c r="C10" s="9" t="s">
        <v>138</v>
      </c>
    </row>
    <row r="11" spans="1:4" s="4" customFormat="1" ht="19.5" x14ac:dyDescent="0.2">
      <c r="C11" s="9" t="s">
        <v>139</v>
      </c>
    </row>
    <row r="12" spans="1:4" s="4" customFormat="1" ht="39" x14ac:dyDescent="0.2">
      <c r="C12" s="9" t="s">
        <v>140</v>
      </c>
    </row>
    <row r="13" spans="1:4" s="4" customFormat="1" ht="39" x14ac:dyDescent="0.2">
      <c r="C13" s="9" t="s">
        <v>141</v>
      </c>
    </row>
    <row r="14" spans="1:4" s="4" customFormat="1" ht="19.5" x14ac:dyDescent="0.2">
      <c r="C14" s="7" t="s">
        <v>22</v>
      </c>
    </row>
    <row r="15" spans="1:4" s="4" customFormat="1" ht="39.75" customHeight="1" x14ac:dyDescent="0.2">
      <c r="C15" s="7" t="s">
        <v>142</v>
      </c>
    </row>
    <row r="16" spans="1:4" s="4" customFormat="1" ht="20.100000000000001" customHeight="1" x14ac:dyDescent="0.2">
      <c r="C16" s="7"/>
    </row>
    <row r="17" spans="1:4" s="4" customFormat="1" ht="20.100000000000001" customHeight="1" x14ac:dyDescent="0.2">
      <c r="C17" s="10" t="s">
        <v>125</v>
      </c>
    </row>
    <row r="18" spans="1:4" s="4" customFormat="1" ht="39" x14ac:dyDescent="0.2">
      <c r="C18" s="7" t="s">
        <v>137</v>
      </c>
    </row>
    <row r="19" spans="1:4" s="4" customFormat="1" ht="39" x14ac:dyDescent="0.2">
      <c r="C19" s="7" t="s">
        <v>136</v>
      </c>
    </row>
    <row r="20" spans="1:4" s="4" customFormat="1" ht="19.5" x14ac:dyDescent="0.2">
      <c r="C20" s="9" t="s">
        <v>13</v>
      </c>
    </row>
    <row r="21" spans="1:4" s="4" customFormat="1" ht="19.5" x14ac:dyDescent="0.2">
      <c r="C21" s="9" t="s">
        <v>14</v>
      </c>
    </row>
    <row r="22" spans="1:4" s="4" customFormat="1" ht="19.5" x14ac:dyDescent="0.2">
      <c r="C22" s="9" t="s">
        <v>15</v>
      </c>
    </row>
    <row r="23" spans="1:4" s="4" customFormat="1" ht="19.5" x14ac:dyDescent="0.2">
      <c r="C23" s="9" t="s">
        <v>16</v>
      </c>
    </row>
    <row r="24" spans="1:4" s="4" customFormat="1" ht="19.5" x14ac:dyDescent="0.2">
      <c r="C24" s="5"/>
    </row>
    <row r="25" spans="1:4" ht="60" customHeight="1" x14ac:dyDescent="0.2">
      <c r="C25" s="80"/>
    </row>
    <row r="26" spans="1:4" ht="20.100000000000001" customHeight="1" x14ac:dyDescent="0.2">
      <c r="A26" s="87"/>
      <c r="B26" s="87"/>
      <c r="C26" s="85"/>
      <c r="D26" s="87"/>
    </row>
  </sheetData>
  <sheetProtection password="D128" sheet="1" objects="1" scenarios="1" selectLockedCells="1" selectUnlockedCells="1"/>
  <dataConsolidate/>
  <pageMargins left="0.7" right="0.7" top="1.5677083333333333" bottom="0.75" header="0.3" footer="0.3"/>
  <pageSetup paperSize="9" scale="77" fitToHeight="0" orientation="portrait" horizontalDpi="525" verticalDpi="52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E70"/>
  <sheetViews>
    <sheetView showGridLines="0" zoomScaleNormal="100" workbookViewId="0">
      <selection activeCell="C7" sqref="C7:D7"/>
    </sheetView>
  </sheetViews>
  <sheetFormatPr defaultRowHeight="17.25" x14ac:dyDescent="0.2"/>
  <cols>
    <col min="1" max="1" width="5.7109375" style="11" customWidth="1"/>
    <col min="2" max="2" width="30.7109375" style="11" customWidth="1"/>
    <col min="3" max="3" width="10.7109375" style="11" customWidth="1"/>
    <col min="4" max="4" width="64.42578125" style="11" customWidth="1"/>
    <col min="5" max="5" width="5.7109375" style="11" customWidth="1"/>
    <col min="6" max="16384" width="9.140625" style="11"/>
  </cols>
  <sheetData>
    <row r="1" spans="1:5" ht="15" customHeight="1" x14ac:dyDescent="0.2">
      <c r="A1" s="88"/>
      <c r="B1" s="88"/>
      <c r="C1" s="88"/>
      <c r="D1" s="88"/>
      <c r="E1" s="88"/>
    </row>
    <row r="2" spans="1:5" ht="86.25" customHeight="1" x14ac:dyDescent="0.2"/>
    <row r="3" spans="1:5" s="12" customFormat="1" ht="38.25" x14ac:dyDescent="0.2">
      <c r="B3" s="110" t="s">
        <v>123</v>
      </c>
      <c r="C3" s="111"/>
      <c r="D3" s="111"/>
    </row>
    <row r="4" spans="1:5" s="12" customFormat="1" ht="20.100000000000001" customHeight="1" x14ac:dyDescent="0.2">
      <c r="B4" s="13"/>
      <c r="C4" s="14"/>
      <c r="D4" s="14"/>
    </row>
    <row r="5" spans="1:5" ht="20.100000000000001" customHeight="1" x14ac:dyDescent="0.2">
      <c r="B5" s="112" t="s">
        <v>1</v>
      </c>
      <c r="C5" s="112"/>
      <c r="D5" s="112"/>
    </row>
    <row r="6" spans="1:5" ht="3.95" customHeight="1" x14ac:dyDescent="0.2">
      <c r="B6" s="15"/>
      <c r="C6" s="15"/>
      <c r="D6" s="15"/>
    </row>
    <row r="7" spans="1:5" ht="20.100000000000001" customHeight="1" x14ac:dyDescent="0.2">
      <c r="B7" s="16" t="s">
        <v>3</v>
      </c>
      <c r="C7" s="97"/>
      <c r="D7" s="98"/>
    </row>
    <row r="8" spans="1:5" ht="3.95" customHeight="1" x14ac:dyDescent="0.2">
      <c r="B8" s="16"/>
      <c r="C8" s="96"/>
      <c r="D8" s="96"/>
    </row>
    <row r="9" spans="1:5" ht="20.100000000000001" customHeight="1" x14ac:dyDescent="0.2">
      <c r="B9" s="16" t="s">
        <v>4</v>
      </c>
      <c r="C9" s="97"/>
      <c r="D9" s="98"/>
    </row>
    <row r="10" spans="1:5" ht="3.95" customHeight="1" x14ac:dyDescent="0.2">
      <c r="B10" s="16"/>
      <c r="C10" s="96"/>
      <c r="D10" s="96"/>
    </row>
    <row r="11" spans="1:5" ht="20.100000000000001" customHeight="1" x14ac:dyDescent="0.2">
      <c r="B11" s="16" t="s">
        <v>5</v>
      </c>
      <c r="C11" s="97"/>
      <c r="D11" s="98"/>
    </row>
    <row r="12" spans="1:5" ht="3.95" customHeight="1" x14ac:dyDescent="0.2">
      <c r="B12" s="16"/>
      <c r="C12" s="96"/>
      <c r="D12" s="96"/>
    </row>
    <row r="13" spans="1:5" ht="20.100000000000001" customHeight="1" x14ac:dyDescent="0.2">
      <c r="B13" s="16" t="s">
        <v>21</v>
      </c>
      <c r="C13" s="97"/>
      <c r="D13" s="98"/>
    </row>
    <row r="14" spans="1:5" ht="3.95" customHeight="1" x14ac:dyDescent="0.2">
      <c r="B14" s="16"/>
      <c r="C14" s="96"/>
      <c r="D14" s="96"/>
    </row>
    <row r="15" spans="1:5" ht="20.100000000000001" customHeight="1" x14ac:dyDescent="0.2">
      <c r="B15" s="16" t="s">
        <v>9</v>
      </c>
      <c r="C15" s="113"/>
      <c r="D15" s="114"/>
    </row>
    <row r="16" spans="1:5" ht="20.100000000000001" customHeight="1" x14ac:dyDescent="0.2">
      <c r="B16" s="16"/>
      <c r="C16" s="17"/>
      <c r="D16" s="18"/>
      <c r="E16" s="18"/>
    </row>
    <row r="17" spans="2:4" ht="20.100000000000001" customHeight="1" x14ac:dyDescent="0.2">
      <c r="B17" s="104" t="s">
        <v>118</v>
      </c>
      <c r="C17" s="104"/>
      <c r="D17" s="104"/>
    </row>
    <row r="18" spans="2:4" ht="20.100000000000001" customHeight="1" x14ac:dyDescent="0.2">
      <c r="B18" s="99" t="s">
        <v>104</v>
      </c>
      <c r="C18" s="99"/>
      <c r="D18" s="99"/>
    </row>
    <row r="19" spans="2:4" ht="225.75" customHeight="1" x14ac:dyDescent="0.2">
      <c r="B19" s="100"/>
      <c r="C19" s="101"/>
      <c r="D19" s="102"/>
    </row>
    <row r="20" spans="2:4" ht="3.95" customHeight="1" x14ac:dyDescent="0.2">
      <c r="B20" s="105"/>
      <c r="C20" s="105"/>
      <c r="D20" s="105"/>
    </row>
    <row r="21" spans="2:4" ht="20.100000000000001" customHeight="1" x14ac:dyDescent="0.2">
      <c r="B21" s="99" t="s">
        <v>105</v>
      </c>
      <c r="C21" s="99"/>
      <c r="D21" s="99"/>
    </row>
    <row r="22" spans="2:4" ht="200.1" customHeight="1" x14ac:dyDescent="0.2">
      <c r="B22" s="100"/>
      <c r="C22" s="101"/>
      <c r="D22" s="102"/>
    </row>
    <row r="23" spans="2:4" ht="20.100000000000001" customHeight="1" x14ac:dyDescent="0.2">
      <c r="B23" s="105"/>
      <c r="C23" s="105"/>
      <c r="D23" s="105"/>
    </row>
    <row r="24" spans="2:4" ht="20.100000000000001" customHeight="1" x14ac:dyDescent="0.2">
      <c r="B24" s="103" t="s">
        <v>112</v>
      </c>
      <c r="C24" s="103"/>
      <c r="D24" s="103"/>
    </row>
    <row r="25" spans="2:4" ht="3.95" customHeight="1" x14ac:dyDescent="0.2">
      <c r="B25" s="19"/>
      <c r="C25" s="19"/>
      <c r="D25" s="19"/>
    </row>
    <row r="26" spans="2:4" ht="80.099999999999994" customHeight="1" x14ac:dyDescent="0.2">
      <c r="B26" s="19" t="s">
        <v>109</v>
      </c>
      <c r="C26" s="100"/>
      <c r="D26" s="102"/>
    </row>
    <row r="27" spans="2:4" ht="3.95" customHeight="1" x14ac:dyDescent="0.2">
      <c r="B27" s="19"/>
      <c r="C27" s="19"/>
      <c r="D27" s="19"/>
    </row>
    <row r="28" spans="2:4" ht="80.099999999999994" customHeight="1" x14ac:dyDescent="0.2">
      <c r="B28" s="19" t="s">
        <v>110</v>
      </c>
      <c r="C28" s="100"/>
      <c r="D28" s="102"/>
    </row>
    <row r="29" spans="2:4" ht="3.95" customHeight="1" x14ac:dyDescent="0.2">
      <c r="B29" s="19"/>
      <c r="C29" s="19"/>
      <c r="D29" s="19"/>
    </row>
    <row r="30" spans="2:4" ht="80.099999999999994" customHeight="1" x14ac:dyDescent="0.2">
      <c r="B30" s="19" t="s">
        <v>111</v>
      </c>
      <c r="C30" s="100"/>
      <c r="D30" s="102"/>
    </row>
    <row r="31" spans="2:4" ht="20.100000000000001" customHeight="1" x14ac:dyDescent="0.2">
      <c r="B31" s="19"/>
      <c r="C31" s="19"/>
      <c r="D31" s="19"/>
    </row>
    <row r="32" spans="2:4" ht="20.100000000000001" customHeight="1" x14ac:dyDescent="0.2">
      <c r="B32" s="103" t="s">
        <v>115</v>
      </c>
      <c r="C32" s="103"/>
      <c r="D32" s="103"/>
    </row>
    <row r="33" spans="1:5" ht="120" customHeight="1" x14ac:dyDescent="0.2">
      <c r="B33" s="100"/>
      <c r="C33" s="101"/>
      <c r="D33" s="102"/>
    </row>
    <row r="34" spans="1:5" ht="20.100000000000001" customHeight="1" x14ac:dyDescent="0.2">
      <c r="A34" s="18"/>
      <c r="B34" s="16"/>
      <c r="C34" s="18"/>
      <c r="D34" s="18"/>
      <c r="E34" s="18"/>
    </row>
    <row r="35" spans="1:5" ht="20.100000000000001" customHeight="1" x14ac:dyDescent="0.2">
      <c r="B35" s="104" t="s">
        <v>2</v>
      </c>
      <c r="C35" s="104"/>
      <c r="D35" s="104"/>
    </row>
    <row r="36" spans="1:5" ht="3.95" customHeight="1" x14ac:dyDescent="0.2">
      <c r="B36" s="20"/>
      <c r="C36" s="20"/>
      <c r="D36" s="20"/>
    </row>
    <row r="37" spans="1:5" ht="39.950000000000003" customHeight="1" x14ac:dyDescent="0.2">
      <c r="B37" s="16" t="s">
        <v>108</v>
      </c>
      <c r="C37" s="107"/>
      <c r="D37" s="108"/>
    </row>
    <row r="38" spans="1:5" ht="3.95" customHeight="1" x14ac:dyDescent="0.2">
      <c r="B38" s="16"/>
      <c r="C38" s="28"/>
      <c r="D38" s="28"/>
    </row>
    <row r="39" spans="1:5" ht="39.950000000000003" customHeight="1" x14ac:dyDescent="0.2">
      <c r="B39" s="16" t="s">
        <v>106</v>
      </c>
      <c r="C39" s="107"/>
      <c r="D39" s="108"/>
    </row>
    <row r="40" spans="1:5" ht="3.95" customHeight="1" x14ac:dyDescent="0.2">
      <c r="B40" s="16"/>
      <c r="C40" s="28"/>
      <c r="D40" s="28"/>
    </row>
    <row r="41" spans="1:5" ht="39.950000000000003" customHeight="1" x14ac:dyDescent="0.2">
      <c r="B41" s="16" t="s">
        <v>113</v>
      </c>
      <c r="C41" s="107"/>
      <c r="D41" s="108"/>
    </row>
    <row r="42" spans="1:5" ht="3.95" customHeight="1" x14ac:dyDescent="0.2">
      <c r="B42" s="16"/>
      <c r="C42" s="28"/>
      <c r="D42" s="28"/>
    </row>
    <row r="43" spans="1:5" ht="51.75" x14ac:dyDescent="0.2">
      <c r="B43" s="16" t="s">
        <v>143</v>
      </c>
      <c r="C43" s="107"/>
      <c r="D43" s="108"/>
    </row>
    <row r="44" spans="1:5" ht="3.95" customHeight="1" x14ac:dyDescent="0.2">
      <c r="B44" s="16"/>
      <c r="C44" s="28"/>
      <c r="D44" s="28"/>
    </row>
    <row r="45" spans="1:5" ht="69" x14ac:dyDescent="0.2">
      <c r="B45" s="16" t="s">
        <v>144</v>
      </c>
      <c r="C45" s="107"/>
      <c r="D45" s="108"/>
    </row>
    <row r="46" spans="1:5" ht="20.100000000000001" customHeight="1" x14ac:dyDescent="0.2">
      <c r="B46" s="16"/>
      <c r="C46" s="18"/>
      <c r="D46" s="18"/>
      <c r="E46" s="18"/>
    </row>
    <row r="47" spans="1:5" ht="20.100000000000001" customHeight="1" x14ac:dyDescent="0.2">
      <c r="B47" s="104" t="s">
        <v>119</v>
      </c>
      <c r="C47" s="104"/>
      <c r="D47" s="104"/>
    </row>
    <row r="48" spans="1:5" ht="3.95" customHeight="1" x14ac:dyDescent="0.2">
      <c r="B48" s="20"/>
      <c r="C48" s="20"/>
      <c r="D48" s="20"/>
    </row>
    <row r="49" spans="2:5" ht="39.950000000000003" customHeight="1" x14ac:dyDescent="0.2">
      <c r="B49" s="106" t="s">
        <v>107</v>
      </c>
      <c r="C49" s="106"/>
      <c r="D49" s="106"/>
    </row>
    <row r="50" spans="2:5" ht="120" customHeight="1" x14ac:dyDescent="0.2">
      <c r="B50" s="100"/>
      <c r="C50" s="101"/>
      <c r="D50" s="102"/>
    </row>
    <row r="51" spans="2:5" ht="20.100000000000001" customHeight="1" x14ac:dyDescent="0.2">
      <c r="B51" s="16"/>
      <c r="C51" s="18"/>
      <c r="D51" s="18"/>
      <c r="E51" s="18"/>
    </row>
    <row r="52" spans="2:5" ht="20.100000000000001" customHeight="1" x14ac:dyDescent="0.2">
      <c r="B52" s="103" t="s">
        <v>120</v>
      </c>
      <c r="C52" s="103"/>
      <c r="D52" s="103"/>
    </row>
    <row r="53" spans="2:5" ht="3.95" customHeight="1" x14ac:dyDescent="0.2">
      <c r="B53" s="21"/>
      <c r="C53" s="21"/>
      <c r="D53" s="21"/>
    </row>
    <row r="54" spans="2:5" ht="20.100000000000001" customHeight="1" x14ac:dyDescent="0.2">
      <c r="B54" s="106" t="s">
        <v>17</v>
      </c>
      <c r="C54" s="106"/>
      <c r="D54" s="106"/>
    </row>
    <row r="55" spans="2:5" ht="120" customHeight="1" x14ac:dyDescent="0.2">
      <c r="B55" s="100"/>
      <c r="C55" s="101"/>
      <c r="D55" s="102"/>
    </row>
    <row r="56" spans="2:5" ht="20.100000000000001" customHeight="1" x14ac:dyDescent="0.2">
      <c r="B56" s="16"/>
      <c r="C56" s="18"/>
      <c r="D56" s="18"/>
      <c r="E56" s="18"/>
    </row>
    <row r="57" spans="2:5" ht="20.100000000000001" customHeight="1" x14ac:dyDescent="0.2">
      <c r="B57" s="104" t="s">
        <v>121</v>
      </c>
      <c r="C57" s="104"/>
      <c r="D57" s="104"/>
    </row>
    <row r="58" spans="2:5" ht="3.95" customHeight="1" x14ac:dyDescent="0.2">
      <c r="B58" s="20"/>
      <c r="C58" s="20"/>
      <c r="D58" s="20"/>
    </row>
    <row r="59" spans="2:5" ht="60" customHeight="1" x14ac:dyDescent="0.2">
      <c r="B59" s="106" t="s">
        <v>153</v>
      </c>
      <c r="C59" s="106"/>
      <c r="D59" s="106"/>
    </row>
    <row r="60" spans="2:5" ht="120" customHeight="1" x14ac:dyDescent="0.2">
      <c r="B60" s="100"/>
      <c r="C60" s="101"/>
      <c r="D60" s="102"/>
    </row>
    <row r="61" spans="2:5" ht="20.100000000000001" customHeight="1" x14ac:dyDescent="0.2">
      <c r="B61" s="16"/>
      <c r="C61" s="18"/>
      <c r="D61" s="18"/>
      <c r="E61" s="18"/>
    </row>
    <row r="62" spans="2:5" ht="20.100000000000001" customHeight="1" x14ac:dyDescent="0.2">
      <c r="B62" s="104" t="s">
        <v>122</v>
      </c>
      <c r="C62" s="104"/>
      <c r="D62" s="104"/>
    </row>
    <row r="63" spans="2:5" ht="3.95" customHeight="1" x14ac:dyDescent="0.2">
      <c r="B63" s="20"/>
      <c r="C63" s="20"/>
      <c r="D63" s="20"/>
    </row>
    <row r="64" spans="2:5" ht="20.100000000000001" customHeight="1" x14ac:dyDescent="0.2">
      <c r="B64" s="106" t="s">
        <v>114</v>
      </c>
      <c r="C64" s="106"/>
      <c r="D64" s="106"/>
    </row>
    <row r="65" spans="1:5" ht="120" customHeight="1" x14ac:dyDescent="0.2">
      <c r="B65" s="100"/>
      <c r="C65" s="101"/>
      <c r="D65" s="102"/>
    </row>
    <row r="66" spans="1:5" ht="19.5" customHeight="1" x14ac:dyDescent="0.2"/>
    <row r="67" spans="1:5" ht="21" customHeight="1" x14ac:dyDescent="0.2">
      <c r="B67" s="104" t="s">
        <v>128</v>
      </c>
      <c r="C67" s="109"/>
      <c r="D67" s="109"/>
    </row>
    <row r="68" spans="1:5" ht="80.099999999999994" customHeight="1" x14ac:dyDescent="0.2">
      <c r="B68" s="18"/>
      <c r="C68" s="18"/>
      <c r="D68" s="18"/>
    </row>
    <row r="69" spans="1:5" ht="15" customHeight="1" x14ac:dyDescent="0.2">
      <c r="A69" s="88"/>
      <c r="B69" s="89"/>
      <c r="C69" s="89"/>
      <c r="D69" s="89"/>
      <c r="E69" s="88"/>
    </row>
    <row r="70" spans="1:5" x14ac:dyDescent="0.2">
      <c r="B70" s="18"/>
      <c r="C70" s="18"/>
      <c r="D70" s="18"/>
    </row>
  </sheetData>
  <sheetProtection password="D128" sheet="1" objects="1" scenarios="1" formatRows="0" insertHyperlinks="0"/>
  <mergeCells count="43">
    <mergeCell ref="B67:D67"/>
    <mergeCell ref="B3:D3"/>
    <mergeCell ref="C30:D30"/>
    <mergeCell ref="C37:D37"/>
    <mergeCell ref="C39:D39"/>
    <mergeCell ref="B21:D21"/>
    <mergeCell ref="B33:D33"/>
    <mergeCell ref="B5:D5"/>
    <mergeCell ref="C7:D7"/>
    <mergeCell ref="C9:D9"/>
    <mergeCell ref="C11:D11"/>
    <mergeCell ref="B17:D17"/>
    <mergeCell ref="C15:D15"/>
    <mergeCell ref="C28:D28"/>
    <mergeCell ref="B20:D20"/>
    <mergeCell ref="B65:D65"/>
    <mergeCell ref="B64:D64"/>
    <mergeCell ref="B62:D62"/>
    <mergeCell ref="B59:D59"/>
    <mergeCell ref="B52:D52"/>
    <mergeCell ref="B47:D47"/>
    <mergeCell ref="B55:D55"/>
    <mergeCell ref="B50:D50"/>
    <mergeCell ref="B54:D54"/>
    <mergeCell ref="B49:D49"/>
    <mergeCell ref="B18:D18"/>
    <mergeCell ref="B19:D19"/>
    <mergeCell ref="B60:D60"/>
    <mergeCell ref="B22:D22"/>
    <mergeCell ref="C26:D26"/>
    <mergeCell ref="B24:D24"/>
    <mergeCell ref="B32:D32"/>
    <mergeCell ref="B57:D57"/>
    <mergeCell ref="B23:D23"/>
    <mergeCell ref="C45:D45"/>
    <mergeCell ref="B35:D35"/>
    <mergeCell ref="C43:D43"/>
    <mergeCell ref="C41:D41"/>
    <mergeCell ref="C8:D8"/>
    <mergeCell ref="C10:D10"/>
    <mergeCell ref="C12:D12"/>
    <mergeCell ref="C14:D14"/>
    <mergeCell ref="C13:D13"/>
  </mergeCells>
  <pageMargins left="0.23622047244094491" right="7.874015748031496E-2" top="0.59055118110236227" bottom="0.39370078740157483" header="0.31496062992125984" footer="0.31496062992125984"/>
  <pageSetup paperSize="9" scale="86" fitToHeight="0" orientation="portrait" horizontalDpi="525" verticalDpi="525" r:id="rId1"/>
  <rowBreaks count="2" manualBreakCount="2">
    <brk id="23" max="4" man="1"/>
    <brk id="4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G40"/>
  <sheetViews>
    <sheetView showRowColHeaders="0" zoomScaleNormal="100" workbookViewId="0">
      <selection activeCell="C7" sqref="C7:E7"/>
    </sheetView>
  </sheetViews>
  <sheetFormatPr defaultRowHeight="15" x14ac:dyDescent="0.3"/>
  <cols>
    <col min="1" max="1" width="5.7109375" style="27" customWidth="1"/>
    <col min="2" max="2" width="39.42578125" style="26" bestFit="1" customWidth="1"/>
    <col min="3" max="3" width="10.7109375" style="27" customWidth="1"/>
    <col min="4" max="4" width="12" style="27" customWidth="1"/>
    <col min="5" max="5" width="67.42578125" style="27" customWidth="1"/>
    <col min="6" max="6" width="38.7109375" style="29" customWidth="1"/>
    <col min="7" max="7" width="5.7109375" style="27" customWidth="1"/>
    <col min="8" max="16384" width="9.140625" style="27"/>
  </cols>
  <sheetData>
    <row r="1" spans="1:7" x14ac:dyDescent="0.3">
      <c r="A1" s="91"/>
      <c r="B1" s="91"/>
      <c r="C1" s="91"/>
      <c r="D1" s="91"/>
      <c r="E1" s="91"/>
      <c r="F1" s="90"/>
      <c r="G1" s="90"/>
    </row>
    <row r="2" spans="1:7" ht="86.25" customHeight="1" x14ac:dyDescent="0.3"/>
    <row r="3" spans="1:7" ht="38.25" x14ac:dyDescent="0.3">
      <c r="B3" s="110" t="s">
        <v>135</v>
      </c>
      <c r="C3" s="111"/>
      <c r="D3" s="111"/>
      <c r="E3" s="111"/>
    </row>
    <row r="4" spans="1:7" ht="20.100000000000001" customHeight="1" x14ac:dyDescent="0.3">
      <c r="B4" s="22"/>
      <c r="C4" s="14"/>
      <c r="D4" s="14"/>
      <c r="E4" s="14"/>
    </row>
    <row r="5" spans="1:7" ht="20.100000000000001" customHeight="1" x14ac:dyDescent="0.3">
      <c r="B5" s="112" t="s">
        <v>1</v>
      </c>
      <c r="C5" s="112"/>
      <c r="D5" s="112"/>
      <c r="E5" s="112"/>
    </row>
    <row r="6" spans="1:7" ht="3.95" customHeight="1" x14ac:dyDescent="0.3">
      <c r="B6" s="117"/>
      <c r="C6" s="117"/>
      <c r="D6" s="117"/>
      <c r="E6" s="117"/>
    </row>
    <row r="7" spans="1:7" ht="20.100000000000001" customHeight="1" x14ac:dyDescent="0.3">
      <c r="B7" s="19" t="s">
        <v>3</v>
      </c>
      <c r="C7" s="116" t="str">
        <f>IF('Business Case - Application'!C7="","",'Business Case - Application'!C7)</f>
        <v/>
      </c>
      <c r="D7" s="116"/>
      <c r="E7" s="116"/>
    </row>
    <row r="8" spans="1:7" ht="3.95" customHeight="1" x14ac:dyDescent="0.3">
      <c r="B8" s="105"/>
      <c r="C8" s="105"/>
      <c r="D8" s="105"/>
      <c r="E8" s="105"/>
    </row>
    <row r="9" spans="1:7" ht="20.100000000000001" customHeight="1" x14ac:dyDescent="0.3">
      <c r="B9" s="19" t="s">
        <v>4</v>
      </c>
      <c r="C9" s="116" t="str">
        <f>IF('Business Case - Application'!C9="","",'Business Case - Application'!C9)</f>
        <v/>
      </c>
      <c r="D9" s="116"/>
      <c r="E9" s="116"/>
    </row>
    <row r="10" spans="1:7" ht="3.95" customHeight="1" x14ac:dyDescent="0.3">
      <c r="B10" s="105"/>
      <c r="C10" s="105"/>
      <c r="D10" s="105"/>
      <c r="E10" s="105"/>
    </row>
    <row r="11" spans="1:7" ht="20.100000000000001" customHeight="1" x14ac:dyDescent="0.3">
      <c r="B11" s="19" t="s">
        <v>5</v>
      </c>
      <c r="C11" s="116" t="str">
        <f>IF('Business Case - Application'!C11="","",'Business Case - Application'!C11)</f>
        <v/>
      </c>
      <c r="D11" s="116"/>
      <c r="E11" s="116"/>
    </row>
    <row r="12" spans="1:7" ht="3.95" customHeight="1" x14ac:dyDescent="0.3">
      <c r="B12" s="105"/>
      <c r="C12" s="105"/>
      <c r="D12" s="105"/>
      <c r="E12" s="105"/>
    </row>
    <row r="13" spans="1:7" ht="20.100000000000001" customHeight="1" x14ac:dyDescent="0.3">
      <c r="B13" s="19" t="s">
        <v>21</v>
      </c>
      <c r="C13" s="116" t="str">
        <f>IF('Business Case - Application'!C13="","",'Business Case - Application'!C13)</f>
        <v/>
      </c>
      <c r="D13" s="116"/>
      <c r="E13" s="116"/>
    </row>
    <row r="14" spans="1:7" ht="20.100000000000001" customHeight="1" x14ac:dyDescent="0.3">
      <c r="B14" s="23"/>
      <c r="C14" s="23"/>
    </row>
    <row r="15" spans="1:7" ht="20.100000000000001" customHeight="1" x14ac:dyDescent="0.3">
      <c r="B15" s="104" t="s">
        <v>134</v>
      </c>
      <c r="C15" s="104"/>
      <c r="D15" s="104"/>
      <c r="E15" s="104"/>
    </row>
    <row r="16" spans="1:7" ht="3.95" customHeight="1" x14ac:dyDescent="0.3">
      <c r="B16" s="20"/>
      <c r="C16" s="20"/>
      <c r="D16" s="20"/>
      <c r="E16" s="20"/>
    </row>
    <row r="17" spans="2:6" ht="60" customHeight="1" x14ac:dyDescent="0.3">
      <c r="B17" s="99" t="s">
        <v>6</v>
      </c>
      <c r="C17" s="99"/>
      <c r="D17" s="31"/>
      <c r="E17" s="32" t="str">
        <f>IF(D17="Yes","Proceed","Do not submit for assessment")</f>
        <v>Do not submit for assessment</v>
      </c>
      <c r="F17" s="30" t="s">
        <v>18</v>
      </c>
    </row>
    <row r="18" spans="2:6" ht="3.95" customHeight="1" x14ac:dyDescent="0.3">
      <c r="B18" s="19"/>
      <c r="C18" s="19"/>
      <c r="D18" s="24"/>
      <c r="E18" s="17"/>
      <c r="F18" s="30"/>
    </row>
    <row r="19" spans="2:6" ht="60" customHeight="1" x14ac:dyDescent="0.3">
      <c r="B19" s="99" t="s">
        <v>7</v>
      </c>
      <c r="C19" s="99"/>
      <c r="D19" s="31"/>
      <c r="E19" s="32" t="str">
        <f>IF(D19="Yes","Proceed","Do not submit for assessment")</f>
        <v>Do not submit for assessment</v>
      </c>
      <c r="F19" s="30" t="s">
        <v>10</v>
      </c>
    </row>
    <row r="20" spans="2:6" ht="3.95" customHeight="1" x14ac:dyDescent="0.3">
      <c r="B20" s="19"/>
      <c r="C20" s="19"/>
      <c r="D20" s="24"/>
      <c r="E20" s="17"/>
      <c r="F20" s="30"/>
    </row>
    <row r="21" spans="2:6" ht="114" customHeight="1" x14ac:dyDescent="0.3">
      <c r="B21" s="99" t="s">
        <v>145</v>
      </c>
      <c r="C21" s="119"/>
      <c r="D21" s="31"/>
      <c r="E21" s="32" t="str">
        <f>IF(D21="Yes","Proceed","Do not submit for assessment")</f>
        <v>Do not submit for assessment</v>
      </c>
      <c r="F21" s="30" t="s">
        <v>11</v>
      </c>
    </row>
    <row r="22" spans="2:6" ht="3.95" customHeight="1" x14ac:dyDescent="0.3">
      <c r="B22" s="19"/>
      <c r="C22" s="25"/>
      <c r="D22" s="24"/>
      <c r="E22" s="17"/>
      <c r="F22" s="30"/>
    </row>
    <row r="23" spans="2:6" ht="60" customHeight="1" x14ac:dyDescent="0.3">
      <c r="B23" s="99" t="s">
        <v>131</v>
      </c>
      <c r="C23" s="99"/>
      <c r="D23" s="31"/>
      <c r="E23" s="32" t="str">
        <f>IF(D23="Yes","Proceed","Ensure that project compliance tool has been provided and numbers tie up with business case")</f>
        <v>Ensure that project compliance tool has been provided and numbers tie up with business case</v>
      </c>
      <c r="F23" s="30" t="s">
        <v>20</v>
      </c>
    </row>
    <row r="24" spans="2:6" ht="3.95" customHeight="1" x14ac:dyDescent="0.3">
      <c r="B24" s="19"/>
      <c r="C24" s="19"/>
      <c r="D24" s="24"/>
      <c r="E24" s="17"/>
      <c r="F24" s="30"/>
    </row>
    <row r="25" spans="2:6" ht="60" customHeight="1" x14ac:dyDescent="0.3">
      <c r="B25" s="99" t="s">
        <v>130</v>
      </c>
      <c r="C25" s="99"/>
      <c r="D25" s="31"/>
      <c r="E25" s="32" t="str">
        <f>IF(D25="No","Proceed","Do not submit for assessment")</f>
        <v>Do not submit for assessment</v>
      </c>
      <c r="F25" s="30" t="s">
        <v>12</v>
      </c>
    </row>
    <row r="26" spans="2:6" ht="20.100000000000001" customHeight="1" x14ac:dyDescent="0.3">
      <c r="C26" s="26"/>
    </row>
    <row r="27" spans="2:6" ht="20.100000000000001" customHeight="1" x14ac:dyDescent="0.3">
      <c r="B27" s="104" t="s">
        <v>129</v>
      </c>
      <c r="C27" s="104"/>
      <c r="D27" s="104"/>
      <c r="E27" s="104"/>
    </row>
    <row r="28" spans="2:6" ht="80.099999999999994" customHeight="1" x14ac:dyDescent="0.3">
      <c r="B28" s="115"/>
      <c r="C28" s="115"/>
      <c r="D28" s="115"/>
      <c r="E28" s="115"/>
    </row>
    <row r="29" spans="2:6" x14ac:dyDescent="0.3">
      <c r="C29" s="26"/>
    </row>
    <row r="30" spans="2:6" ht="20.100000000000001" customHeight="1" x14ac:dyDescent="0.3">
      <c r="B30" s="112" t="s">
        <v>8</v>
      </c>
      <c r="C30" s="112"/>
      <c r="D30" s="112"/>
      <c r="E30" s="112"/>
    </row>
    <row r="31" spans="2:6" ht="20.100000000000001" customHeight="1" x14ac:dyDescent="0.3">
      <c r="B31" s="25" t="s">
        <v>132</v>
      </c>
      <c r="C31" s="115"/>
      <c r="D31" s="115"/>
      <c r="E31" s="115"/>
    </row>
    <row r="32" spans="2:6" ht="3.95" customHeight="1" x14ac:dyDescent="0.3">
      <c r="B32" s="123"/>
      <c r="C32" s="123"/>
      <c r="D32" s="123"/>
      <c r="E32" s="123"/>
    </row>
    <row r="33" spans="1:6" ht="90" x14ac:dyDescent="0.3">
      <c r="B33" s="19" t="s">
        <v>133</v>
      </c>
      <c r="C33" s="115"/>
      <c r="D33" s="115"/>
      <c r="E33" s="115"/>
      <c r="F33" s="23" t="s">
        <v>146</v>
      </c>
    </row>
    <row r="34" spans="1:6" ht="17.25" x14ac:dyDescent="0.3">
      <c r="B34" s="81"/>
      <c r="C34" s="86"/>
      <c r="D34" s="86"/>
      <c r="E34" s="86"/>
      <c r="F34" s="23"/>
    </row>
    <row r="35" spans="1:6" ht="17.25" x14ac:dyDescent="0.3">
      <c r="B35" s="81" t="s">
        <v>151</v>
      </c>
      <c r="C35" s="120"/>
      <c r="D35" s="121"/>
      <c r="E35" s="122"/>
      <c r="F35" s="23"/>
    </row>
    <row r="36" spans="1:6" ht="20.100000000000001" customHeight="1" x14ac:dyDescent="0.3"/>
    <row r="37" spans="1:6" ht="20.100000000000001" customHeight="1" x14ac:dyDescent="0.3">
      <c r="B37" s="112" t="s">
        <v>103</v>
      </c>
      <c r="C37" s="112"/>
      <c r="D37" s="112"/>
      <c r="E37" s="112"/>
    </row>
    <row r="38" spans="1:6" ht="80.099999999999994" customHeight="1" x14ac:dyDescent="0.3">
      <c r="B38" s="118"/>
      <c r="C38" s="118"/>
      <c r="D38" s="118"/>
      <c r="E38" s="118"/>
    </row>
    <row r="39" spans="1:6" ht="80.099999999999994" customHeight="1" x14ac:dyDescent="0.3"/>
    <row r="40" spans="1:6" ht="15" customHeight="1" x14ac:dyDescent="0.3">
      <c r="A40" s="92"/>
      <c r="B40" s="93"/>
      <c r="C40" s="92"/>
      <c r="D40" s="92"/>
      <c r="E40" s="92"/>
    </row>
  </sheetData>
  <sheetProtection password="D128" sheet="1" objects="1" scenarios="1" formatCells="0" formatColumns="0" formatRows="0" insertColumns="0" insertRows="0" insertHyperlinks="0" selectLockedCells="1"/>
  <mergeCells count="25">
    <mergeCell ref="B38:E38"/>
    <mergeCell ref="B12:E12"/>
    <mergeCell ref="B37:E37"/>
    <mergeCell ref="C33:E33"/>
    <mergeCell ref="B25:C25"/>
    <mergeCell ref="B21:C21"/>
    <mergeCell ref="C35:E35"/>
    <mergeCell ref="B32:E32"/>
    <mergeCell ref="B30:E30"/>
    <mergeCell ref="C31:E31"/>
    <mergeCell ref="B3:E3"/>
    <mergeCell ref="B27:E27"/>
    <mergeCell ref="B28:E28"/>
    <mergeCell ref="B17:C17"/>
    <mergeCell ref="B15:E15"/>
    <mergeCell ref="B19:C19"/>
    <mergeCell ref="B23:C23"/>
    <mergeCell ref="B5:E5"/>
    <mergeCell ref="C7:E7"/>
    <mergeCell ref="C9:E9"/>
    <mergeCell ref="C11:E11"/>
    <mergeCell ref="C13:E13"/>
    <mergeCell ref="B6:E6"/>
    <mergeCell ref="B10:E10"/>
    <mergeCell ref="B8:E8"/>
  </mergeCells>
  <conditionalFormatting sqref="D17:D24">
    <cfRule type="cellIs" dxfId="31" priority="6" stopIfTrue="1" operator="equal">
      <formula>"Yes"</formula>
    </cfRule>
  </conditionalFormatting>
  <conditionalFormatting sqref="E17:E25">
    <cfRule type="cellIs" dxfId="30" priority="4" stopIfTrue="1" operator="equal">
      <formula>"Proceed"</formula>
    </cfRule>
  </conditionalFormatting>
  <conditionalFormatting sqref="D25">
    <cfRule type="containsText" dxfId="29" priority="1" operator="containsText" text="Yes">
      <formula>NOT(ISERROR(SEARCH("Yes",D25)))</formula>
    </cfRule>
    <cfRule type="cellIs" dxfId="28" priority="3" stopIfTrue="1" operator="equal">
      <formula>"No"</formula>
    </cfRule>
  </conditionalFormatting>
  <conditionalFormatting sqref="D17 D19 D21 D23">
    <cfRule type="containsText" dxfId="27" priority="2" stopIfTrue="1" operator="containsText" text="No">
      <formula>NOT(ISERROR(SEARCH("No",D17)))</formula>
    </cfRule>
  </conditionalFormatting>
  <dataValidations disablePrompts="1" count="1">
    <dataValidation type="list" allowBlank="1" showInputMessage="1" showErrorMessage="1" sqref="D17:D25">
      <formula1>"Yes,No"</formula1>
    </dataValidation>
  </dataValidations>
  <pageMargins left="0.70866141732283472" right="0.70866141732283472" top="0.51181102362204722" bottom="0.39370078740157483" header="0.31496062992125984" footer="0.31496062992125984"/>
  <pageSetup paperSize="9" scale="65" fitToHeight="0" orientation="portrait" horizontalDpi="525" verticalDpi="52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J106"/>
  <sheetViews>
    <sheetView showWhiteSpace="0" zoomScaleNormal="100" zoomScaleSheetLayoutView="40" zoomScalePageLayoutView="70" workbookViewId="0">
      <selection activeCell="C7" sqref="C7:E7"/>
    </sheetView>
  </sheetViews>
  <sheetFormatPr defaultRowHeight="17.25" x14ac:dyDescent="0.2"/>
  <cols>
    <col min="1" max="1" width="5.7109375" style="36" customWidth="1"/>
    <col min="2" max="2" width="45.7109375" style="37" customWidth="1"/>
    <col min="3" max="3" width="10.7109375" style="36" customWidth="1"/>
    <col min="4" max="4" width="25.7109375" style="36" customWidth="1"/>
    <col min="5" max="5" width="35.7109375" style="36" customWidth="1"/>
    <col min="6" max="6" width="5.7109375" style="36" customWidth="1"/>
    <col min="7" max="7" width="73.85546875" style="38" customWidth="1"/>
    <col min="8" max="9" width="9.140625" style="36"/>
    <col min="10" max="10" width="5.7109375" style="36" customWidth="1"/>
    <col min="11" max="16384" width="9.140625" style="36"/>
  </cols>
  <sheetData>
    <row r="1" spans="1:10" ht="17.25" customHeight="1" x14ac:dyDescent="0.2">
      <c r="A1" s="94"/>
      <c r="B1" s="94"/>
      <c r="C1" s="94"/>
      <c r="D1" s="94"/>
      <c r="E1" s="94"/>
      <c r="F1" s="94"/>
      <c r="G1" s="82"/>
      <c r="H1" s="82"/>
      <c r="I1" s="82"/>
      <c r="J1" s="82"/>
    </row>
    <row r="2" spans="1:10" ht="86.25" customHeight="1" x14ac:dyDescent="0.2"/>
    <row r="3" spans="1:10" ht="38.25" x14ac:dyDescent="0.2">
      <c r="B3" s="124" t="s">
        <v>116</v>
      </c>
      <c r="C3" s="125"/>
      <c r="D3" s="125"/>
      <c r="E3" s="125"/>
      <c r="G3" s="126" t="s">
        <v>23</v>
      </c>
      <c r="H3" s="127"/>
      <c r="I3" s="127"/>
    </row>
    <row r="4" spans="1:10" ht="3.95" customHeight="1" x14ac:dyDescent="0.2">
      <c r="B4" s="39"/>
      <c r="C4" s="40"/>
      <c r="D4" s="40"/>
      <c r="E4" s="40"/>
      <c r="G4" s="41"/>
    </row>
    <row r="5" spans="1:10" ht="20.100000000000001" customHeight="1" x14ac:dyDescent="0.2">
      <c r="B5" s="128" t="s">
        <v>1</v>
      </c>
      <c r="C5" s="128"/>
      <c r="D5" s="42"/>
      <c r="E5" s="43"/>
      <c r="G5" s="44" t="s">
        <v>24</v>
      </c>
    </row>
    <row r="6" spans="1:10" ht="3.95" customHeight="1" x14ac:dyDescent="0.2">
      <c r="B6" s="42"/>
      <c r="C6" s="42"/>
      <c r="D6" s="42"/>
      <c r="E6" s="43"/>
      <c r="G6" s="44"/>
    </row>
    <row r="7" spans="1:10" ht="20.100000000000001" customHeight="1" x14ac:dyDescent="0.2">
      <c r="B7" s="45" t="s">
        <v>3</v>
      </c>
      <c r="C7" s="129" t="str">
        <f>IF('Business Case - Application'!C7="","",'Business Case - Application'!C7)</f>
        <v/>
      </c>
      <c r="D7" s="129"/>
      <c r="E7" s="129"/>
      <c r="G7" s="130" t="s">
        <v>25</v>
      </c>
      <c r="H7" s="127"/>
      <c r="I7" s="127"/>
    </row>
    <row r="8" spans="1:10" ht="3.95" customHeight="1" x14ac:dyDescent="0.2">
      <c r="B8" s="45"/>
      <c r="C8" s="33"/>
      <c r="D8" s="33"/>
      <c r="E8" s="33"/>
      <c r="G8" s="130"/>
      <c r="H8" s="127"/>
      <c r="I8" s="127"/>
    </row>
    <row r="9" spans="1:10" ht="20.100000000000001" customHeight="1" x14ac:dyDescent="0.2">
      <c r="B9" s="45" t="s">
        <v>4</v>
      </c>
      <c r="C9" s="129" t="str">
        <f>IF('Business Case - Application'!C9="","",'Business Case - Application'!C9)</f>
        <v/>
      </c>
      <c r="D9" s="129"/>
      <c r="E9" s="129"/>
      <c r="G9" s="130"/>
      <c r="H9" s="127"/>
      <c r="I9" s="127"/>
    </row>
    <row r="10" spans="1:10" ht="3.95" customHeight="1" x14ac:dyDescent="0.2">
      <c r="B10" s="45"/>
      <c r="C10" s="33"/>
      <c r="D10" s="33"/>
      <c r="E10" s="33"/>
      <c r="G10" s="130"/>
      <c r="H10" s="127"/>
      <c r="I10" s="127"/>
    </row>
    <row r="11" spans="1:10" ht="20.100000000000001" customHeight="1" x14ac:dyDescent="0.2">
      <c r="B11" s="45" t="s">
        <v>5</v>
      </c>
      <c r="C11" s="129" t="str">
        <f>IF('Business Case - Application'!C11="","",'Business Case - Application'!C11)</f>
        <v/>
      </c>
      <c r="D11" s="129"/>
      <c r="E11" s="129"/>
      <c r="G11" s="130"/>
      <c r="H11" s="127"/>
      <c r="I11" s="127"/>
    </row>
    <row r="12" spans="1:10" ht="3.95" customHeight="1" x14ac:dyDescent="0.2">
      <c r="B12" s="45"/>
      <c r="C12" s="33"/>
      <c r="D12" s="33"/>
      <c r="E12" s="33"/>
      <c r="G12" s="130"/>
      <c r="H12" s="127"/>
      <c r="I12" s="127"/>
    </row>
    <row r="13" spans="1:10" ht="20.100000000000001" customHeight="1" x14ac:dyDescent="0.2">
      <c r="B13" s="45" t="s">
        <v>21</v>
      </c>
      <c r="C13" s="129" t="str">
        <f>IF('Business Case - Application'!C13="","",'Business Case - Application'!C13)</f>
        <v/>
      </c>
      <c r="D13" s="129"/>
      <c r="E13" s="129"/>
      <c r="G13" s="130"/>
      <c r="H13" s="127"/>
      <c r="I13" s="127"/>
    </row>
    <row r="14" spans="1:10" ht="20.100000000000001" customHeight="1" x14ac:dyDescent="0.2">
      <c r="B14" s="43"/>
      <c r="C14" s="46"/>
      <c r="D14" s="46"/>
      <c r="G14" s="127"/>
      <c r="H14" s="127"/>
      <c r="I14" s="127"/>
    </row>
    <row r="15" spans="1:10" ht="20.100000000000001" customHeight="1" x14ac:dyDescent="0.2">
      <c r="B15" s="47" t="s">
        <v>26</v>
      </c>
      <c r="C15" s="43"/>
      <c r="D15" s="133" t="s">
        <v>27</v>
      </c>
      <c r="E15" s="134"/>
    </row>
    <row r="16" spans="1:10" ht="3.95" customHeight="1" x14ac:dyDescent="0.2">
      <c r="B16" s="47"/>
      <c r="C16" s="43"/>
      <c r="D16" s="48"/>
      <c r="E16" s="43"/>
    </row>
    <row r="17" spans="1:9" ht="34.5" x14ac:dyDescent="0.2">
      <c r="B17" s="49" t="s">
        <v>28</v>
      </c>
      <c r="C17" s="75"/>
      <c r="D17" s="135" t="s">
        <v>29</v>
      </c>
      <c r="E17" s="136"/>
      <c r="G17" s="132" t="s">
        <v>30</v>
      </c>
      <c r="H17" s="127"/>
      <c r="I17" s="127"/>
    </row>
    <row r="18" spans="1:9" ht="3.95" customHeight="1" x14ac:dyDescent="0.2">
      <c r="B18" s="49"/>
      <c r="C18" s="50"/>
      <c r="D18" s="49"/>
      <c r="E18" s="51"/>
    </row>
    <row r="19" spans="1:9" ht="20.100000000000001" customHeight="1" x14ac:dyDescent="0.2">
      <c r="B19" s="49" t="s">
        <v>31</v>
      </c>
      <c r="C19" s="75"/>
      <c r="D19" s="135" t="s">
        <v>29</v>
      </c>
      <c r="E19" s="136"/>
      <c r="G19" s="132" t="s">
        <v>32</v>
      </c>
      <c r="H19" s="127"/>
      <c r="I19" s="127"/>
    </row>
    <row r="20" spans="1:9" ht="3.95" customHeight="1" x14ac:dyDescent="0.2">
      <c r="B20" s="49"/>
      <c r="C20" s="50"/>
      <c r="D20" s="49"/>
      <c r="E20" s="51"/>
    </row>
    <row r="21" spans="1:9" ht="34.5" x14ac:dyDescent="0.2">
      <c r="B21" s="49" t="s">
        <v>33</v>
      </c>
      <c r="C21" s="75"/>
      <c r="D21" s="135" t="s">
        <v>34</v>
      </c>
      <c r="E21" s="136"/>
      <c r="G21" s="132" t="s">
        <v>35</v>
      </c>
      <c r="H21" s="127"/>
      <c r="I21" s="127"/>
    </row>
    <row r="22" spans="1:9" ht="3.95" customHeight="1" x14ac:dyDescent="0.2">
      <c r="B22" s="49"/>
      <c r="C22" s="50"/>
      <c r="D22" s="49"/>
      <c r="E22" s="51"/>
    </row>
    <row r="23" spans="1:9" ht="35.25" customHeight="1" x14ac:dyDescent="0.2">
      <c r="B23" s="49" t="s">
        <v>36</v>
      </c>
      <c r="C23" s="75"/>
      <c r="D23" s="135" t="s">
        <v>37</v>
      </c>
      <c r="E23" s="136"/>
      <c r="G23" s="132" t="s">
        <v>38</v>
      </c>
      <c r="H23" s="127"/>
      <c r="I23" s="127"/>
    </row>
    <row r="24" spans="1:9" ht="3.95" customHeight="1" x14ac:dyDescent="0.2">
      <c r="B24" s="49"/>
      <c r="C24" s="50"/>
      <c r="D24" s="49"/>
      <c r="E24" s="51"/>
    </row>
    <row r="25" spans="1:9" ht="20.100000000000001" customHeight="1" x14ac:dyDescent="0.2">
      <c r="B25" s="49" t="s">
        <v>39</v>
      </c>
      <c r="C25" s="75"/>
      <c r="D25" s="135" t="s">
        <v>34</v>
      </c>
      <c r="E25" s="136"/>
      <c r="G25" s="132" t="s">
        <v>40</v>
      </c>
      <c r="H25" s="127"/>
      <c r="I25" s="127"/>
    </row>
    <row r="26" spans="1:9" ht="3.95" customHeight="1" x14ac:dyDescent="0.2">
      <c r="B26" s="49"/>
      <c r="C26" s="50"/>
      <c r="D26" s="49"/>
      <c r="E26" s="51"/>
    </row>
    <row r="27" spans="1:9" ht="20.100000000000001" customHeight="1" x14ac:dyDescent="0.2">
      <c r="B27" s="137" t="s">
        <v>0</v>
      </c>
      <c r="C27" s="138"/>
      <c r="D27" s="138"/>
      <c r="E27" s="138"/>
    </row>
    <row r="28" spans="1:9" ht="99.95" customHeight="1" x14ac:dyDescent="0.2">
      <c r="B28" s="131"/>
      <c r="C28" s="131"/>
      <c r="D28" s="131"/>
      <c r="E28" s="131"/>
      <c r="G28" s="132" t="s">
        <v>41</v>
      </c>
      <c r="H28" s="127"/>
      <c r="I28" s="127"/>
    </row>
    <row r="29" spans="1:9" ht="20.100000000000001" customHeight="1" x14ac:dyDescent="0.2">
      <c r="B29" s="46"/>
      <c r="C29" s="52"/>
      <c r="D29" s="52"/>
      <c r="E29" s="52"/>
      <c r="G29" s="127"/>
      <c r="H29" s="127"/>
      <c r="I29" s="127"/>
    </row>
    <row r="30" spans="1:9" ht="19.5" x14ac:dyDescent="0.2">
      <c r="A30" s="53"/>
      <c r="B30" s="139" t="s">
        <v>42</v>
      </c>
      <c r="C30" s="139"/>
      <c r="D30" s="133" t="s">
        <v>27</v>
      </c>
      <c r="E30" s="134"/>
    </row>
    <row r="31" spans="1:9" ht="19.5" x14ac:dyDescent="0.2">
      <c r="A31" s="53"/>
      <c r="B31" s="47"/>
      <c r="C31" s="47"/>
      <c r="D31" s="48"/>
      <c r="E31" s="43"/>
    </row>
    <row r="32" spans="1:9" ht="42" customHeight="1" x14ac:dyDescent="0.2">
      <c r="B32" s="49" t="s">
        <v>43</v>
      </c>
      <c r="C32" s="76"/>
      <c r="D32" s="135" t="s">
        <v>44</v>
      </c>
      <c r="E32" s="136"/>
      <c r="G32" s="132" t="s">
        <v>45</v>
      </c>
      <c r="H32" s="127"/>
      <c r="I32" s="127"/>
    </row>
    <row r="33" spans="2:9" s="43" customFormat="1" ht="3.95" customHeight="1" x14ac:dyDescent="0.2">
      <c r="B33" s="49"/>
      <c r="C33" s="35"/>
      <c r="D33" s="49"/>
      <c r="E33" s="51"/>
      <c r="G33" s="45"/>
    </row>
    <row r="34" spans="2:9" ht="20.100000000000001" customHeight="1" x14ac:dyDescent="0.2">
      <c r="B34" s="49" t="s">
        <v>46</v>
      </c>
      <c r="C34" s="76"/>
      <c r="D34" s="135" t="s">
        <v>34</v>
      </c>
      <c r="E34" s="136"/>
      <c r="G34" s="132" t="s">
        <v>47</v>
      </c>
      <c r="H34" s="127"/>
      <c r="I34" s="127"/>
    </row>
    <row r="35" spans="2:9" s="43" customFormat="1" ht="3.95" customHeight="1" x14ac:dyDescent="0.2">
      <c r="B35" s="49"/>
      <c r="C35" s="35"/>
      <c r="D35" s="49"/>
      <c r="E35" s="51"/>
      <c r="G35" s="45"/>
    </row>
    <row r="36" spans="2:9" ht="20.100000000000001" customHeight="1" x14ac:dyDescent="0.2">
      <c r="B36" s="49" t="s">
        <v>48</v>
      </c>
      <c r="C36" s="76"/>
      <c r="D36" s="135" t="s">
        <v>49</v>
      </c>
      <c r="E36" s="136"/>
      <c r="G36" s="132" t="s">
        <v>50</v>
      </c>
      <c r="H36" s="127"/>
      <c r="I36" s="127"/>
    </row>
    <row r="37" spans="2:9" s="43" customFormat="1" ht="3.95" customHeight="1" x14ac:dyDescent="0.2">
      <c r="B37" s="49"/>
      <c r="C37" s="35"/>
      <c r="D37" s="49"/>
      <c r="E37" s="51"/>
      <c r="G37" s="45"/>
    </row>
    <row r="38" spans="2:9" ht="20.100000000000001" customHeight="1" x14ac:dyDescent="0.2">
      <c r="B38" s="49" t="s">
        <v>51</v>
      </c>
      <c r="C38" s="76"/>
      <c r="D38" s="135" t="s">
        <v>49</v>
      </c>
      <c r="E38" s="136"/>
      <c r="G38" s="132" t="s">
        <v>52</v>
      </c>
      <c r="H38" s="127"/>
      <c r="I38" s="127"/>
    </row>
    <row r="39" spans="2:9" s="43" customFormat="1" ht="3.95" customHeight="1" x14ac:dyDescent="0.2">
      <c r="B39" s="49"/>
      <c r="C39" s="35"/>
      <c r="D39" s="49"/>
      <c r="E39" s="51"/>
      <c r="G39" s="45"/>
    </row>
    <row r="40" spans="2:9" ht="34.5" x14ac:dyDescent="0.2">
      <c r="B40" s="49" t="s">
        <v>53</v>
      </c>
      <c r="C40" s="76"/>
      <c r="D40" s="135" t="s">
        <v>54</v>
      </c>
      <c r="E40" s="136"/>
      <c r="G40" s="132" t="s">
        <v>55</v>
      </c>
      <c r="H40" s="127"/>
      <c r="I40" s="127"/>
    </row>
    <row r="41" spans="2:9" s="43" customFormat="1" ht="3.95" customHeight="1" x14ac:dyDescent="0.2">
      <c r="B41" s="49"/>
      <c r="C41" s="35"/>
      <c r="D41" s="49"/>
      <c r="E41" s="51"/>
      <c r="G41" s="45"/>
    </row>
    <row r="42" spans="2:9" ht="51.75" x14ac:dyDescent="0.2">
      <c r="B42" s="49" t="s">
        <v>56</v>
      </c>
      <c r="C42" s="76"/>
      <c r="D42" s="135" t="s">
        <v>54</v>
      </c>
      <c r="E42" s="136"/>
      <c r="G42" s="132" t="s">
        <v>57</v>
      </c>
      <c r="H42" s="127"/>
      <c r="I42" s="127"/>
    </row>
    <row r="43" spans="2:9" s="43" customFormat="1" ht="3.95" customHeight="1" x14ac:dyDescent="0.2">
      <c r="B43" s="49"/>
      <c r="C43" s="35"/>
      <c r="D43" s="49"/>
      <c r="E43" s="51"/>
      <c r="G43" s="45"/>
    </row>
    <row r="44" spans="2:9" ht="44.25" customHeight="1" x14ac:dyDescent="0.2">
      <c r="B44" s="49" t="s">
        <v>58</v>
      </c>
      <c r="C44" s="76"/>
      <c r="D44" s="135" t="s">
        <v>59</v>
      </c>
      <c r="E44" s="136"/>
      <c r="G44" s="132" t="s">
        <v>60</v>
      </c>
      <c r="H44" s="127"/>
      <c r="I44" s="127"/>
    </row>
    <row r="45" spans="2:9" hidden="1" x14ac:dyDescent="0.2">
      <c r="B45" s="137" t="s">
        <v>0</v>
      </c>
      <c r="C45" s="138"/>
      <c r="D45" s="138"/>
      <c r="E45" s="138"/>
    </row>
    <row r="46" spans="2:9" ht="99.75" customHeight="1" x14ac:dyDescent="0.2">
      <c r="B46" s="140"/>
      <c r="C46" s="140"/>
      <c r="D46" s="140"/>
      <c r="E46" s="140"/>
      <c r="G46" s="132" t="s">
        <v>41</v>
      </c>
      <c r="H46" s="127"/>
      <c r="I46" s="127"/>
    </row>
    <row r="47" spans="2:9" x14ac:dyDescent="0.2">
      <c r="B47" s="46"/>
      <c r="C47" s="54"/>
      <c r="D47" s="54"/>
      <c r="E47" s="54"/>
    </row>
    <row r="48" spans="2:9" ht="19.5" x14ac:dyDescent="0.2">
      <c r="B48" s="139" t="s">
        <v>61</v>
      </c>
      <c r="C48" s="139"/>
      <c r="D48" s="133" t="s">
        <v>27</v>
      </c>
      <c r="E48" s="134"/>
    </row>
    <row r="49" spans="2:9" ht="3.95" customHeight="1" x14ac:dyDescent="0.2">
      <c r="B49" s="47"/>
      <c r="C49" s="47"/>
      <c r="D49" s="48"/>
      <c r="E49" s="43"/>
    </row>
    <row r="50" spans="2:9" ht="20.100000000000001" customHeight="1" x14ac:dyDescent="0.2">
      <c r="B50" s="49" t="s">
        <v>62</v>
      </c>
      <c r="C50" s="77"/>
      <c r="D50" s="135" t="s">
        <v>63</v>
      </c>
      <c r="E50" s="136"/>
      <c r="G50" s="132" t="s">
        <v>64</v>
      </c>
      <c r="H50" s="127"/>
      <c r="I50" s="127"/>
    </row>
    <row r="51" spans="2:9" ht="3.95" customHeight="1" x14ac:dyDescent="0.2">
      <c r="B51" s="49"/>
      <c r="C51" s="55"/>
      <c r="D51" s="49"/>
      <c r="E51" s="51"/>
    </row>
    <row r="52" spans="2:9" ht="34.5" x14ac:dyDescent="0.2">
      <c r="B52" s="56" t="s">
        <v>65</v>
      </c>
      <c r="C52" s="78"/>
      <c r="D52" s="141" t="s">
        <v>102</v>
      </c>
      <c r="E52" s="136"/>
      <c r="G52" s="132" t="s">
        <v>66</v>
      </c>
      <c r="H52" s="127"/>
      <c r="I52" s="127"/>
    </row>
    <row r="53" spans="2:9" ht="3.95" customHeight="1" x14ac:dyDescent="0.2">
      <c r="B53" s="56"/>
      <c r="C53" s="57"/>
      <c r="D53" s="58"/>
      <c r="E53" s="51"/>
    </row>
    <row r="54" spans="2:9" ht="20.100000000000001" customHeight="1" x14ac:dyDescent="0.2">
      <c r="B54" s="49" t="s">
        <v>67</v>
      </c>
      <c r="C54" s="76"/>
      <c r="D54" s="135" t="s">
        <v>68</v>
      </c>
      <c r="E54" s="136"/>
      <c r="G54" s="132" t="s">
        <v>69</v>
      </c>
      <c r="H54" s="127"/>
      <c r="I54" s="127"/>
    </row>
    <row r="55" spans="2:9" ht="3.95" customHeight="1" x14ac:dyDescent="0.2">
      <c r="B55" s="49"/>
      <c r="C55" s="35"/>
      <c r="D55" s="49"/>
      <c r="E55" s="51"/>
    </row>
    <row r="56" spans="2:9" ht="51.75" x14ac:dyDescent="0.2">
      <c r="B56" s="49" t="s">
        <v>70</v>
      </c>
      <c r="C56" s="76"/>
      <c r="D56" s="135" t="s">
        <v>29</v>
      </c>
      <c r="E56" s="136"/>
    </row>
    <row r="57" spans="2:9" ht="3.95" customHeight="1" x14ac:dyDescent="0.2">
      <c r="B57" s="49"/>
      <c r="C57" s="35"/>
      <c r="D57" s="49"/>
      <c r="E57" s="51"/>
    </row>
    <row r="58" spans="2:9" ht="34.5" x14ac:dyDescent="0.2">
      <c r="B58" s="49" t="s">
        <v>71</v>
      </c>
      <c r="C58" s="76"/>
      <c r="D58" s="135" t="s">
        <v>29</v>
      </c>
      <c r="E58" s="136"/>
      <c r="G58" s="132" t="s">
        <v>72</v>
      </c>
      <c r="H58" s="127"/>
      <c r="I58" s="127"/>
    </row>
    <row r="59" spans="2:9" ht="3.95" customHeight="1" x14ac:dyDescent="0.2">
      <c r="B59" s="49"/>
      <c r="C59" s="35"/>
      <c r="D59" s="49"/>
      <c r="E59" s="51"/>
    </row>
    <row r="60" spans="2:9" ht="20.100000000000001" customHeight="1" x14ac:dyDescent="0.2">
      <c r="B60" s="137" t="s">
        <v>73</v>
      </c>
      <c r="C60" s="138"/>
      <c r="D60" s="138"/>
      <c r="E60" s="138"/>
    </row>
    <row r="61" spans="2:9" ht="99.95" customHeight="1" x14ac:dyDescent="0.2">
      <c r="B61" s="131"/>
      <c r="C61" s="131"/>
      <c r="D61" s="131"/>
      <c r="E61" s="131"/>
    </row>
    <row r="63" spans="2:9" ht="19.5" x14ac:dyDescent="0.2">
      <c r="B63" s="139" t="s">
        <v>74</v>
      </c>
      <c r="C63" s="139"/>
      <c r="D63" s="139"/>
      <c r="E63" s="139"/>
    </row>
    <row r="64" spans="2:9" ht="3.95" customHeight="1" x14ac:dyDescent="0.2">
      <c r="B64" s="47"/>
      <c r="C64" s="47"/>
      <c r="D64" s="47"/>
      <c r="E64" s="47"/>
    </row>
    <row r="65" spans="2:9" x14ac:dyDescent="0.2">
      <c r="B65" s="34" t="s">
        <v>75</v>
      </c>
      <c r="C65" s="76"/>
      <c r="D65" s="144"/>
      <c r="E65" s="136"/>
      <c r="G65" s="145" t="s">
        <v>76</v>
      </c>
      <c r="H65" s="146"/>
      <c r="I65" s="146"/>
    </row>
    <row r="66" spans="2:9" ht="3.95" customHeight="1" x14ac:dyDescent="0.2">
      <c r="B66" s="34"/>
      <c r="C66" s="35"/>
      <c r="D66" s="35"/>
      <c r="E66" s="51"/>
      <c r="G66" s="145"/>
      <c r="H66" s="146"/>
      <c r="I66" s="146"/>
    </row>
    <row r="67" spans="2:9" x14ac:dyDescent="0.2">
      <c r="B67" s="34" t="s">
        <v>77</v>
      </c>
      <c r="C67" s="142"/>
      <c r="D67" s="143"/>
      <c r="E67" s="143"/>
      <c r="G67" s="145"/>
      <c r="H67" s="146"/>
      <c r="I67" s="146"/>
    </row>
    <row r="68" spans="2:9" ht="3.95" customHeight="1" x14ac:dyDescent="0.3">
      <c r="B68" s="34"/>
      <c r="C68" s="34"/>
      <c r="D68" s="59"/>
      <c r="E68" s="59"/>
      <c r="G68" s="60"/>
      <c r="H68" s="61"/>
      <c r="I68" s="61"/>
    </row>
    <row r="69" spans="2:9" x14ac:dyDescent="0.2">
      <c r="B69" s="34" t="s">
        <v>78</v>
      </c>
      <c r="C69" s="142"/>
      <c r="D69" s="143"/>
      <c r="E69" s="143"/>
    </row>
    <row r="70" spans="2:9" ht="3.95" customHeight="1" x14ac:dyDescent="0.2">
      <c r="B70" s="34"/>
      <c r="C70" s="34"/>
      <c r="D70" s="59"/>
      <c r="E70" s="59"/>
    </row>
    <row r="71" spans="2:9" x14ac:dyDescent="0.2">
      <c r="B71" s="137" t="s">
        <v>79</v>
      </c>
      <c r="C71" s="138"/>
      <c r="D71" s="138"/>
      <c r="E71" s="138"/>
    </row>
    <row r="72" spans="2:9" ht="78.75" customHeight="1" x14ac:dyDescent="0.2">
      <c r="B72" s="131"/>
      <c r="C72" s="131"/>
      <c r="D72" s="131"/>
      <c r="E72" s="131"/>
    </row>
    <row r="73" spans="2:9" ht="20.100000000000001" customHeight="1" thickBot="1" x14ac:dyDescent="0.25">
      <c r="E73" s="62"/>
    </row>
    <row r="74" spans="2:9" ht="20.100000000000001" customHeight="1" thickBot="1" x14ac:dyDescent="0.25">
      <c r="B74" s="63"/>
      <c r="C74" s="153" t="s">
        <v>80</v>
      </c>
      <c r="D74" s="154"/>
      <c r="E74" s="79">
        <f>ROUND(SUM(C17,C19,C21,C23,C25,C32,C34,C36,C38,C40,C42,C44,C54,C56,C58)/200,2)</f>
        <v>0</v>
      </c>
    </row>
    <row r="75" spans="2:9" ht="20.100000000000001" customHeight="1" x14ac:dyDescent="0.2">
      <c r="B75" s="63"/>
      <c r="C75" s="64"/>
      <c r="D75" s="64"/>
      <c r="E75" s="65"/>
    </row>
    <row r="76" spans="2:9" ht="19.5" x14ac:dyDescent="0.2">
      <c r="B76" s="139" t="s">
        <v>81</v>
      </c>
      <c r="C76" s="139"/>
      <c r="D76" s="133" t="s">
        <v>82</v>
      </c>
      <c r="E76" s="134"/>
    </row>
    <row r="77" spans="2:9" ht="3.95" customHeight="1" x14ac:dyDescent="0.2">
      <c r="B77" s="47"/>
      <c r="C77" s="47"/>
      <c r="D77" s="48"/>
      <c r="E77" s="43"/>
    </row>
    <row r="78" spans="2:9" ht="34.5" x14ac:dyDescent="0.2">
      <c r="B78" s="49" t="s">
        <v>83</v>
      </c>
      <c r="C78" s="76"/>
      <c r="D78" s="135" t="s">
        <v>84</v>
      </c>
      <c r="E78" s="136"/>
      <c r="G78" s="132" t="s">
        <v>147</v>
      </c>
      <c r="H78" s="127"/>
      <c r="I78" s="127"/>
    </row>
    <row r="79" spans="2:9" ht="3.95" customHeight="1" x14ac:dyDescent="0.2">
      <c r="B79" s="49"/>
      <c r="C79" s="35"/>
      <c r="D79" s="49"/>
      <c r="E79" s="51"/>
    </row>
    <row r="80" spans="2:9" ht="49.5" customHeight="1" x14ac:dyDescent="0.2">
      <c r="B80" s="49" t="s">
        <v>85</v>
      </c>
      <c r="C80" s="76" t="str">
        <f>IF(AND(E74&gt;=0.7,C52="Yes",C82="Yes",C23&gt;=13,C32&gt;=11,C40&gt;=8,C42&gt;=8,C44&gt;=6),"Sound","Not Sound")</f>
        <v>Not Sound</v>
      </c>
      <c r="D80" s="135" t="s">
        <v>86</v>
      </c>
      <c r="E80" s="136"/>
      <c r="G80" s="132" t="s">
        <v>87</v>
      </c>
      <c r="H80" s="127"/>
      <c r="I80" s="127"/>
    </row>
    <row r="81" spans="2:9" ht="3.95" customHeight="1" x14ac:dyDescent="0.2">
      <c r="B81" s="49"/>
      <c r="C81" s="35"/>
      <c r="D81" s="49"/>
      <c r="E81" s="51"/>
    </row>
    <row r="82" spans="2:9" ht="51.75" x14ac:dyDescent="0.2">
      <c r="B82" s="49" t="s">
        <v>126</v>
      </c>
      <c r="C82" s="76"/>
      <c r="D82" s="144"/>
      <c r="E82" s="136"/>
      <c r="G82" s="132" t="s">
        <v>88</v>
      </c>
      <c r="H82" s="127"/>
      <c r="I82" s="127"/>
    </row>
    <row r="83" spans="2:9" ht="3.95" customHeight="1" x14ac:dyDescent="0.2">
      <c r="B83" s="49"/>
      <c r="C83" s="35"/>
      <c r="D83" s="35"/>
      <c r="E83" s="51"/>
    </row>
    <row r="84" spans="2:9" x14ac:dyDescent="0.2">
      <c r="B84" s="137" t="s">
        <v>117</v>
      </c>
      <c r="C84" s="138"/>
      <c r="D84" s="138"/>
      <c r="E84" s="138"/>
    </row>
    <row r="85" spans="2:9" ht="99.95" customHeight="1" x14ac:dyDescent="0.2">
      <c r="B85" s="155"/>
      <c r="C85" s="156"/>
      <c r="D85" s="156"/>
      <c r="E85" s="157"/>
      <c r="G85" s="132" t="s">
        <v>89</v>
      </c>
      <c r="H85" s="127"/>
      <c r="I85" s="127"/>
    </row>
    <row r="86" spans="2:9" s="82" customFormat="1" ht="17.25" customHeight="1" x14ac:dyDescent="0.2">
      <c r="B86" s="149" t="s">
        <v>152</v>
      </c>
      <c r="C86" s="149"/>
      <c r="D86" s="149"/>
      <c r="E86" s="149"/>
      <c r="G86" s="132"/>
      <c r="H86" s="127"/>
      <c r="I86" s="127"/>
    </row>
    <row r="87" spans="2:9" s="82" customFormat="1" ht="99.95" customHeight="1" x14ac:dyDescent="0.2">
      <c r="B87" s="150"/>
      <c r="C87" s="151"/>
      <c r="D87" s="151"/>
      <c r="E87" s="152"/>
      <c r="G87" s="132"/>
      <c r="H87" s="127"/>
      <c r="I87" s="127"/>
    </row>
    <row r="88" spans="2:9" ht="21.75" x14ac:dyDescent="0.2">
      <c r="B88" s="63"/>
      <c r="C88" s="64"/>
      <c r="D88" s="64"/>
      <c r="E88" s="65"/>
      <c r="G88" s="127"/>
      <c r="H88" s="127"/>
      <c r="I88" s="127"/>
    </row>
    <row r="89" spans="2:9" ht="78.75" customHeight="1" x14ac:dyDescent="0.2">
      <c r="B89" s="158" t="s">
        <v>148</v>
      </c>
      <c r="C89" s="158"/>
      <c r="D89" s="158"/>
      <c r="E89" s="158"/>
      <c r="G89" s="127"/>
      <c r="H89" s="127"/>
      <c r="I89" s="127"/>
    </row>
    <row r="90" spans="2:9" x14ac:dyDescent="0.2">
      <c r="B90" s="46"/>
      <c r="C90" s="43"/>
      <c r="D90" s="43"/>
      <c r="E90" s="66"/>
    </row>
    <row r="91" spans="2:9" ht="19.5" x14ac:dyDescent="0.4">
      <c r="B91" s="67" t="s">
        <v>90</v>
      </c>
      <c r="C91" s="68"/>
      <c r="D91" s="68"/>
      <c r="E91" s="68"/>
    </row>
    <row r="92" spans="2:9" ht="19.5" x14ac:dyDescent="0.4">
      <c r="B92" s="67"/>
      <c r="C92" s="68"/>
      <c r="D92" s="68"/>
      <c r="E92" s="68"/>
    </row>
    <row r="93" spans="2:9" x14ac:dyDescent="0.35">
      <c r="B93" s="69" t="s">
        <v>91</v>
      </c>
      <c r="C93" s="147"/>
      <c r="D93" s="148"/>
      <c r="E93" s="69"/>
    </row>
    <row r="94" spans="2:9" x14ac:dyDescent="0.35">
      <c r="B94" s="69" t="s">
        <v>92</v>
      </c>
      <c r="C94" s="147"/>
      <c r="D94" s="148"/>
      <c r="E94" s="69" t="s">
        <v>93</v>
      </c>
    </row>
    <row r="95" spans="2:9" x14ac:dyDescent="0.35">
      <c r="B95" s="69" t="s">
        <v>94</v>
      </c>
      <c r="C95" s="147" t="s">
        <v>95</v>
      </c>
      <c r="D95" s="148"/>
      <c r="E95" s="69"/>
    </row>
    <row r="96" spans="2:9" x14ac:dyDescent="0.35">
      <c r="B96" s="69" t="s">
        <v>96</v>
      </c>
      <c r="C96" s="147"/>
      <c r="D96" s="148"/>
      <c r="E96" s="69"/>
    </row>
    <row r="97" spans="1:10" x14ac:dyDescent="0.35">
      <c r="B97" s="69" t="s">
        <v>97</v>
      </c>
      <c r="C97" s="147">
        <v>0</v>
      </c>
      <c r="D97" s="148"/>
      <c r="E97" s="69" t="s">
        <v>93</v>
      </c>
    </row>
    <row r="98" spans="1:10" x14ac:dyDescent="0.35">
      <c r="B98" s="69"/>
      <c r="C98" s="70"/>
      <c r="D98" s="70"/>
      <c r="E98" s="69"/>
    </row>
    <row r="99" spans="1:10" x14ac:dyDescent="0.35">
      <c r="B99" s="69" t="s">
        <v>98</v>
      </c>
      <c r="C99" s="69"/>
      <c r="D99" s="69"/>
      <c r="E99" s="69"/>
    </row>
    <row r="100" spans="1:10" x14ac:dyDescent="0.2">
      <c r="B100" s="71"/>
      <c r="C100" s="72"/>
      <c r="D100" s="72"/>
      <c r="E100" s="73"/>
    </row>
    <row r="101" spans="1:10" x14ac:dyDescent="0.35">
      <c r="B101" s="74"/>
      <c r="C101" s="74"/>
      <c r="D101" s="74"/>
      <c r="E101" s="74"/>
    </row>
    <row r="102" spans="1:10" x14ac:dyDescent="0.35">
      <c r="B102" s="74" t="s">
        <v>99</v>
      </c>
      <c r="C102" s="147" t="s">
        <v>95</v>
      </c>
      <c r="D102" s="148"/>
      <c r="E102" s="72"/>
    </row>
    <row r="103" spans="1:10" x14ac:dyDescent="0.35">
      <c r="B103" s="74" t="s">
        <v>100</v>
      </c>
      <c r="C103" s="147" t="s">
        <v>101</v>
      </c>
      <c r="D103" s="148"/>
      <c r="E103" s="74"/>
    </row>
    <row r="104" spans="1:10" x14ac:dyDescent="0.35">
      <c r="B104" s="74"/>
      <c r="C104" s="74"/>
      <c r="D104" s="74"/>
      <c r="E104" s="74"/>
    </row>
    <row r="105" spans="1:10" ht="80.099999999999994" customHeight="1" x14ac:dyDescent="0.2">
      <c r="A105" s="82"/>
      <c r="B105" s="82"/>
      <c r="C105" s="82"/>
      <c r="D105" s="82"/>
      <c r="E105" s="82"/>
      <c r="F105" s="82"/>
      <c r="G105" s="82"/>
      <c r="H105" s="82"/>
      <c r="I105" s="82"/>
      <c r="J105" s="82"/>
    </row>
    <row r="106" spans="1:10" ht="15" customHeight="1" x14ac:dyDescent="0.2">
      <c r="A106" s="94"/>
      <c r="B106" s="95"/>
      <c r="C106" s="94"/>
      <c r="D106" s="94"/>
      <c r="E106" s="94"/>
      <c r="F106" s="94"/>
    </row>
  </sheetData>
  <sheetProtection password="D128" sheet="1" objects="1" scenarios="1" formatCells="0" formatColumns="0" formatRows="0" insertColumns="0" insertRows="0" insertHyperlinks="0"/>
  <mergeCells count="83">
    <mergeCell ref="C96:D96"/>
    <mergeCell ref="C97:D97"/>
    <mergeCell ref="C102:D102"/>
    <mergeCell ref="C103:D103"/>
    <mergeCell ref="C95:D95"/>
    <mergeCell ref="G85:I89"/>
    <mergeCell ref="B89:E89"/>
    <mergeCell ref="G78:I78"/>
    <mergeCell ref="D80:E80"/>
    <mergeCell ref="G80:I80"/>
    <mergeCell ref="D82:E82"/>
    <mergeCell ref="G82:I82"/>
    <mergeCell ref="C93:D93"/>
    <mergeCell ref="C94:D94"/>
    <mergeCell ref="B86:E86"/>
    <mergeCell ref="B87:E87"/>
    <mergeCell ref="B71:E71"/>
    <mergeCell ref="B72:E72"/>
    <mergeCell ref="C74:D74"/>
    <mergeCell ref="B76:C76"/>
    <mergeCell ref="D76:E76"/>
    <mergeCell ref="B84:E84"/>
    <mergeCell ref="D78:E78"/>
    <mergeCell ref="B85:E85"/>
    <mergeCell ref="C69:E69"/>
    <mergeCell ref="D54:E54"/>
    <mergeCell ref="G54:I54"/>
    <mergeCell ref="D56:E56"/>
    <mergeCell ref="D58:E58"/>
    <mergeCell ref="G58:I58"/>
    <mergeCell ref="B60:E60"/>
    <mergeCell ref="B61:E61"/>
    <mergeCell ref="B63:E63"/>
    <mergeCell ref="D65:E65"/>
    <mergeCell ref="G65:I67"/>
    <mergeCell ref="C67:E67"/>
    <mergeCell ref="B48:C48"/>
    <mergeCell ref="D48:E48"/>
    <mergeCell ref="D50:E50"/>
    <mergeCell ref="G50:I50"/>
    <mergeCell ref="D52:E52"/>
    <mergeCell ref="G52:I52"/>
    <mergeCell ref="B46:E46"/>
    <mergeCell ref="G46:I46"/>
    <mergeCell ref="D36:E36"/>
    <mergeCell ref="G36:I36"/>
    <mergeCell ref="D38:E38"/>
    <mergeCell ref="G38:I38"/>
    <mergeCell ref="D40:E40"/>
    <mergeCell ref="G40:I40"/>
    <mergeCell ref="D42:E42"/>
    <mergeCell ref="G42:I42"/>
    <mergeCell ref="D44:E44"/>
    <mergeCell ref="G44:I44"/>
    <mergeCell ref="B45:E45"/>
    <mergeCell ref="B30:C30"/>
    <mergeCell ref="D30:E30"/>
    <mergeCell ref="D32:E32"/>
    <mergeCell ref="G32:I32"/>
    <mergeCell ref="D34:E34"/>
    <mergeCell ref="G34:I34"/>
    <mergeCell ref="B28:E28"/>
    <mergeCell ref="G28:I29"/>
    <mergeCell ref="D15:E15"/>
    <mergeCell ref="D17:E17"/>
    <mergeCell ref="G17:I17"/>
    <mergeCell ref="D19:E19"/>
    <mergeCell ref="G19:I19"/>
    <mergeCell ref="D21:E21"/>
    <mergeCell ref="G21:I21"/>
    <mergeCell ref="D23:E23"/>
    <mergeCell ref="G23:I23"/>
    <mergeCell ref="D25:E25"/>
    <mergeCell ref="G25:I25"/>
    <mergeCell ref="B27:E27"/>
    <mergeCell ref="B3:E3"/>
    <mergeCell ref="G3:I3"/>
    <mergeCell ref="B5:C5"/>
    <mergeCell ref="C7:E7"/>
    <mergeCell ref="G7:I14"/>
    <mergeCell ref="C9:E9"/>
    <mergeCell ref="C11:E11"/>
    <mergeCell ref="C13:E13"/>
  </mergeCells>
  <conditionalFormatting sqref="D23">
    <cfRule type="cellIs" dxfId="26" priority="35" stopIfTrue="1" operator="lessThanOrEqual">
      <formula>12</formula>
    </cfRule>
  </conditionalFormatting>
  <conditionalFormatting sqref="D40 D42">
    <cfRule type="cellIs" dxfId="25" priority="34" stopIfTrue="1" operator="lessThanOrEqual">
      <formula>7</formula>
    </cfRule>
  </conditionalFormatting>
  <conditionalFormatting sqref="D44">
    <cfRule type="cellIs" dxfId="24" priority="33" stopIfTrue="1" operator="lessThanOrEqual">
      <formula>5</formula>
    </cfRule>
  </conditionalFormatting>
  <conditionalFormatting sqref="D52:D53">
    <cfRule type="cellIs" dxfId="23" priority="30" stopIfTrue="1" operator="equal">
      <formula>"No"</formula>
    </cfRule>
    <cfRule type="cellIs" dxfId="22" priority="31" stopIfTrue="1" operator="equal">
      <formula>"Unclear"</formula>
    </cfRule>
    <cfRule type="cellIs" dxfId="21" priority="32" stopIfTrue="1" operator="equal">
      <formula>"Yes"</formula>
    </cfRule>
  </conditionalFormatting>
  <conditionalFormatting sqref="C80:C81">
    <cfRule type="cellIs" dxfId="20" priority="28" stopIfTrue="1" operator="equal">
      <formula>"Sound"</formula>
    </cfRule>
    <cfRule type="cellIs" dxfId="19" priority="29" stopIfTrue="1" operator="equal">
      <formula>"Not sound"</formula>
    </cfRule>
  </conditionalFormatting>
  <conditionalFormatting sqref="C78:C79 C82:D83">
    <cfRule type="cellIs" dxfId="18" priority="27" stopIfTrue="1" operator="equal">
      <formula>"No"</formula>
    </cfRule>
  </conditionalFormatting>
  <conditionalFormatting sqref="D32">
    <cfRule type="cellIs" dxfId="17" priority="25" stopIfTrue="1" operator="lessThanOrEqual">
      <formula>10</formula>
    </cfRule>
  </conditionalFormatting>
  <conditionalFormatting sqref="D23">
    <cfRule type="cellIs" dxfId="16" priority="24" stopIfTrue="1" operator="lessThanOrEqual">
      <formula>12</formula>
    </cfRule>
  </conditionalFormatting>
  <conditionalFormatting sqref="D44">
    <cfRule type="cellIs" dxfId="15" priority="23" stopIfTrue="1" operator="lessThanOrEqual">
      <formula>5</formula>
    </cfRule>
  </conditionalFormatting>
  <conditionalFormatting sqref="D52:D53">
    <cfRule type="cellIs" dxfId="14" priority="20" stopIfTrue="1" operator="equal">
      <formula>"No"</formula>
    </cfRule>
    <cfRule type="cellIs" dxfId="13" priority="21" stopIfTrue="1" operator="equal">
      <formula>"Unclear"</formula>
    </cfRule>
    <cfRule type="cellIs" dxfId="12" priority="22" stopIfTrue="1" operator="equal">
      <formula>"Yes"</formula>
    </cfRule>
  </conditionalFormatting>
  <conditionalFormatting sqref="C78:C79 C82:D83">
    <cfRule type="cellIs" dxfId="11" priority="16" stopIfTrue="1" operator="equal">
      <formula>"Yes"</formula>
    </cfRule>
  </conditionalFormatting>
  <conditionalFormatting sqref="D32">
    <cfRule type="cellIs" dxfId="10" priority="15" stopIfTrue="1" operator="lessThanOrEqual">
      <formula>10</formula>
    </cfRule>
  </conditionalFormatting>
  <conditionalFormatting sqref="C23">
    <cfRule type="cellIs" dxfId="9" priority="13" stopIfTrue="1" operator="lessThanOrEqual">
      <formula>12</formula>
    </cfRule>
  </conditionalFormatting>
  <conditionalFormatting sqref="C40 C42">
    <cfRule type="cellIs" dxfId="8" priority="12" stopIfTrue="1" operator="lessThanOrEqual">
      <formula>7</formula>
    </cfRule>
  </conditionalFormatting>
  <conditionalFormatting sqref="C44">
    <cfRule type="cellIs" dxfId="7" priority="11" stopIfTrue="1" operator="lessThanOrEqual">
      <formula>5</formula>
    </cfRule>
  </conditionalFormatting>
  <conditionalFormatting sqref="C32">
    <cfRule type="cellIs" dxfId="6" priority="10" stopIfTrue="1" operator="lessThanOrEqual">
      <formula>10</formula>
    </cfRule>
  </conditionalFormatting>
  <conditionalFormatting sqref="C40 C42">
    <cfRule type="cellIs" dxfId="5" priority="9" stopIfTrue="1" operator="lessThanOrEqual">
      <formula>7</formula>
    </cfRule>
  </conditionalFormatting>
  <conditionalFormatting sqref="C44">
    <cfRule type="cellIs" dxfId="4" priority="8" stopIfTrue="1" operator="lessThanOrEqual">
      <formula>5</formula>
    </cfRule>
  </conditionalFormatting>
  <conditionalFormatting sqref="C32">
    <cfRule type="cellIs" dxfId="3" priority="7" stopIfTrue="1" operator="lessThanOrEqual">
      <formula>10</formula>
    </cfRule>
  </conditionalFormatting>
  <conditionalFormatting sqref="C52:C53">
    <cfRule type="cellIs" dxfId="2" priority="4" stopIfTrue="1" operator="equal">
      <formula>"No"</formula>
    </cfRule>
    <cfRule type="cellIs" dxfId="1" priority="5" stopIfTrue="1" operator="equal">
      <formula>"Unclear"</formula>
    </cfRule>
    <cfRule type="cellIs" dxfId="0" priority="6" stopIfTrue="1" operator="equal">
      <formula>"Yes"</formula>
    </cfRule>
  </conditionalFormatting>
  <dataValidations disablePrompts="1" count="9">
    <dataValidation showInputMessage="1" showErrorMessage="1" sqref="D65:E66"/>
    <dataValidation type="list" allowBlank="1" showInputMessage="1" showErrorMessage="1" sqref="C52:C53">
      <formula1>"Yes,No,Unclear"</formula1>
    </dataValidation>
    <dataValidation type="list" allowBlank="1" showInputMessage="1" showErrorMessage="1" sqref="C78:C79 C65:C66 C82:C83">
      <formula1>"Yes,No"</formula1>
    </dataValidation>
    <dataValidation type="whole" allowBlank="1" showInputMessage="1" showErrorMessage="1" errorTitle="Entry out of range" sqref="C17:C18">
      <formula1>0</formula1>
      <formula2>15</formula2>
    </dataValidation>
    <dataValidation type="whole" allowBlank="1" showInputMessage="1" showErrorMessage="1" sqref="C19:C20 C40:C43 C54:C59">
      <formula1>0</formula1>
      <formula2>15</formula2>
    </dataValidation>
    <dataValidation type="whole" allowBlank="1" showInputMessage="1" showErrorMessage="1" sqref="C34:C35 C21:C22 C25:C26 C44">
      <formula1>0</formula1>
      <formula2>10</formula2>
    </dataValidation>
    <dataValidation type="whole" allowBlank="1" showInputMessage="1" showErrorMessage="1" sqref="C23:C24">
      <formula1>0</formula1>
      <formula2>25</formula2>
    </dataValidation>
    <dataValidation type="whole" allowBlank="1" showInputMessage="1" showErrorMessage="1" sqref="C32:C33">
      <formula1>0</formula1>
      <formula2>20</formula2>
    </dataValidation>
    <dataValidation type="whole" allowBlank="1" showInputMessage="1" showErrorMessage="1" sqref="C36:C39">
      <formula1>0</formula1>
      <formula2>5</formula2>
    </dataValidation>
  </dataValidations>
  <pageMargins left="0.70866141732283472" right="0.70866141732283472" top="0.51181102362204722" bottom="1.5748031496062993" header="0.31496062992125984" footer="0.31496062992125984"/>
  <pageSetup paperSize="9" scale="75" fitToHeight="0" orientation="portrait" horizontalDpi="4294967293" r:id="rId1"/>
  <rowBreaks count="2" manualBreakCount="2">
    <brk id="46" min="1" max="4" man="1"/>
    <brk id="74"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Business Case - Notes</vt:lpstr>
      <vt:lpstr>Business Case - Application</vt:lpstr>
      <vt:lpstr>Business Case - Salix Review</vt:lpstr>
      <vt:lpstr>Business Case - Assessment</vt:lpstr>
      <vt:lpstr>'Business Case - Application'!Print_Area</vt:lpstr>
      <vt:lpstr>'Business Case - Assessment'!Print_Area</vt:lpstr>
      <vt:lpstr>'Business Case - Notes'!Print_Area</vt:lpstr>
      <vt:lpstr>'Business Case - Salix Review'!Print_Area</vt:lpstr>
      <vt:lpstr>'Business Case - Application'!Print_Titles</vt:lpstr>
      <vt:lpstr>'Business Case - Assessment'!Print_Titles</vt:lpstr>
      <vt:lpstr>'Business Case - Salix Review'!Print_Titles</vt:lpstr>
    </vt:vector>
  </TitlesOfParts>
  <Company>Quantum Partnership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Timlin</dc:creator>
  <cp:lastModifiedBy>Claire Banham-Godfrey</cp:lastModifiedBy>
  <cp:lastPrinted>2014-06-13T11:51:51Z</cp:lastPrinted>
  <dcterms:created xsi:type="dcterms:W3CDTF">2003-07-29T14:09:01Z</dcterms:created>
  <dcterms:modified xsi:type="dcterms:W3CDTF">2014-11-17T16:19:09Z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Laura Timlin</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TaskDueDate">
    <vt:lpwstr/>
  </property>
</Properties>
</file>