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20" windowHeight="4125" tabRatio="591" activeTab="0"/>
  </bookViews>
  <sheets>
    <sheet name="Introduction" sheetId="1" r:id="rId1"/>
    <sheet name="Progress" sheetId="2" r:id="rId2"/>
    <sheet name="Instructions" sheetId="3" r:id="rId3"/>
    <sheet name="People " sheetId="4" r:id="rId4"/>
    <sheet name="Policy" sheetId="5" r:id="rId5"/>
    <sheet name="Process" sheetId="6" r:id="rId6"/>
    <sheet name="Suppliers" sheetId="7" r:id="rId7"/>
    <sheet name="Results" sheetId="8" r:id="rId8"/>
    <sheet name="Original FF " sheetId="9" r:id="rId9"/>
  </sheets>
  <definedNames>
    <definedName name="answer1">#REF!</definedName>
    <definedName name="answer2">#REF!</definedName>
    <definedName name="Criteria_met">#REF!</definedName>
    <definedName name="_xlnm.Print_Area" localSheetId="4">'Policy'!$A$1:$K$68</definedName>
    <definedName name="_xlnm.Print_Area" localSheetId="1">'Progress'!$B$1:$G$26</definedName>
    <definedName name="_xlnm.Print_Area" localSheetId="7">'Results'!$A$1:$K$55</definedName>
    <definedName name="_xlnm.Print_Titles" localSheetId="3">'People '!$A:$A,'People '!$2:$2</definedName>
    <definedName name="_xlnm.Print_Titles" localSheetId="4">'Policy'!$A:$A,'Policy'!$2:$2</definedName>
    <definedName name="_xlnm.Print_Titles" localSheetId="5">'Process'!$A:$A,'Process'!$2:$2</definedName>
    <definedName name="_xlnm.Print_Titles" localSheetId="7">'Results'!$A:$A,'Results'!$2:$2</definedName>
    <definedName name="_xlnm.Print_Titles" localSheetId="6">'Suppliers'!$A:$A,'Suppliers'!$2:$2</definedName>
  </definedNames>
  <calcPr fullCalcOnLoad="1"/>
</workbook>
</file>

<file path=xl/comments4.xml><?xml version="1.0" encoding="utf-8"?>
<comments xmlns="http://schemas.openxmlformats.org/spreadsheetml/2006/main">
  <authors>
    <author>xlpassf1</author>
  </authors>
  <commentList>
    <comment ref="I2" authorId="0">
      <text>
        <r>
          <rPr>
            <b/>
            <sz val="8"/>
            <rFont val="Tahoma"/>
            <family val="2"/>
          </rPr>
          <t>xlpassf1:</t>
        </r>
        <r>
          <rPr>
            <sz val="8"/>
            <rFont val="Tahoma"/>
            <family val="2"/>
          </rPr>
          <t xml:space="preserve">
Input date as "dd/mm/yy"</t>
        </r>
      </text>
    </comment>
    <comment ref="J2" authorId="0">
      <text>
        <r>
          <rPr>
            <b/>
            <sz val="8"/>
            <rFont val="Tahoma"/>
            <family val="2"/>
          </rPr>
          <t>xlpassf1:</t>
        </r>
        <r>
          <rPr>
            <sz val="8"/>
            <rFont val="Tahoma"/>
            <family val="2"/>
          </rPr>
          <t xml:space="preserve">
Input date as "dd/mm/yy"</t>
        </r>
      </text>
    </comment>
  </commentList>
</comments>
</file>

<file path=xl/comments5.xml><?xml version="1.0" encoding="utf-8"?>
<comments xmlns="http://schemas.openxmlformats.org/spreadsheetml/2006/main">
  <authors>
    <author>xlpassf1</author>
  </authors>
  <commentList>
    <comment ref="I2" authorId="0">
      <text>
        <r>
          <rPr>
            <b/>
            <sz val="8"/>
            <rFont val="Tahoma"/>
            <family val="2"/>
          </rPr>
          <t>xlpassf1:</t>
        </r>
        <r>
          <rPr>
            <sz val="8"/>
            <rFont val="Tahoma"/>
            <family val="2"/>
          </rPr>
          <t xml:space="preserve">
Input date as "dd/mm/yy"</t>
        </r>
      </text>
    </comment>
    <comment ref="J2" authorId="0">
      <text>
        <r>
          <rPr>
            <b/>
            <sz val="8"/>
            <rFont val="Tahoma"/>
            <family val="2"/>
          </rPr>
          <t>xlpassf1:</t>
        </r>
        <r>
          <rPr>
            <sz val="8"/>
            <rFont val="Tahoma"/>
            <family val="2"/>
          </rPr>
          <t xml:space="preserve">
Input date as "dd/mm/yy"</t>
        </r>
      </text>
    </comment>
  </commentList>
</comments>
</file>

<file path=xl/comments6.xml><?xml version="1.0" encoding="utf-8"?>
<comments xmlns="http://schemas.openxmlformats.org/spreadsheetml/2006/main">
  <authors>
    <author>xlpassf1</author>
  </authors>
  <commentList>
    <comment ref="I2" authorId="0">
      <text>
        <r>
          <rPr>
            <b/>
            <sz val="8"/>
            <rFont val="Tahoma"/>
            <family val="2"/>
          </rPr>
          <t>xlpassf1:</t>
        </r>
        <r>
          <rPr>
            <sz val="8"/>
            <rFont val="Tahoma"/>
            <family val="2"/>
          </rPr>
          <t xml:space="preserve">
Input date as "dd/mm/yy"</t>
        </r>
      </text>
    </comment>
    <comment ref="J2" authorId="0">
      <text>
        <r>
          <rPr>
            <b/>
            <sz val="8"/>
            <rFont val="Tahoma"/>
            <family val="2"/>
          </rPr>
          <t>xlpassf1:</t>
        </r>
        <r>
          <rPr>
            <sz val="8"/>
            <rFont val="Tahoma"/>
            <family val="2"/>
          </rPr>
          <t xml:space="preserve">
Input date as "dd/mm/yy"</t>
        </r>
      </text>
    </comment>
  </commentList>
</comments>
</file>

<file path=xl/comments7.xml><?xml version="1.0" encoding="utf-8"?>
<comments xmlns="http://schemas.openxmlformats.org/spreadsheetml/2006/main">
  <authors>
    <author>xlpassf1</author>
  </authors>
  <commentList>
    <comment ref="A4" authorId="0">
      <text>
        <r>
          <rPr>
            <b/>
            <sz val="8"/>
            <rFont val="Tahoma"/>
            <family val="2"/>
          </rPr>
          <t>xlpassf1:</t>
        </r>
        <r>
          <rPr>
            <sz val="8"/>
            <rFont val="Tahoma"/>
            <family val="2"/>
          </rPr>
          <t xml:space="preserve">
Could be done in conjunction with "Process" L1 (a) question.</t>
        </r>
      </text>
    </comment>
    <comment ref="A13" authorId="0">
      <text>
        <r>
          <rPr>
            <b/>
            <sz val="8"/>
            <rFont val="Tahoma"/>
            <family val="2"/>
          </rPr>
          <t>xlpassf1:</t>
        </r>
        <r>
          <rPr>
            <sz val="8"/>
            <rFont val="Tahoma"/>
            <family val="2"/>
          </rPr>
          <t xml:space="preserve">
Could be done in conjunction with "Process" L2 (a) question.
</t>
        </r>
      </text>
    </comment>
    <comment ref="A8" authorId="0">
      <text>
        <r>
          <rPr>
            <b/>
            <sz val="8"/>
            <rFont val="Tahoma"/>
            <family val="2"/>
          </rPr>
          <t>xlpassf1:</t>
        </r>
        <r>
          <rPr>
            <sz val="8"/>
            <rFont val="Tahoma"/>
            <family val="2"/>
          </rPr>
          <t xml:space="preserve">
This is a pre-requisite to "Policy L2 (b)" question.</t>
        </r>
      </text>
    </comment>
    <comment ref="I2" authorId="0">
      <text>
        <r>
          <rPr>
            <b/>
            <sz val="8"/>
            <rFont val="Tahoma"/>
            <family val="2"/>
          </rPr>
          <t>xlpassf1:</t>
        </r>
        <r>
          <rPr>
            <sz val="8"/>
            <rFont val="Tahoma"/>
            <family val="2"/>
          </rPr>
          <t xml:space="preserve">
Input date as "dd/mm/yy"</t>
        </r>
      </text>
    </comment>
    <comment ref="J2" authorId="0">
      <text>
        <r>
          <rPr>
            <b/>
            <sz val="8"/>
            <rFont val="Tahoma"/>
            <family val="2"/>
          </rPr>
          <t>xlpassf1:</t>
        </r>
        <r>
          <rPr>
            <sz val="8"/>
            <rFont val="Tahoma"/>
            <family val="2"/>
          </rPr>
          <t xml:space="preserve">
Input date as "dd/mm/yy"</t>
        </r>
      </text>
    </comment>
  </commentList>
</comments>
</file>

<file path=xl/comments8.xml><?xml version="1.0" encoding="utf-8"?>
<comments xmlns="http://schemas.openxmlformats.org/spreadsheetml/2006/main">
  <authors>
    <author>xlpassf1</author>
  </authors>
  <commentList>
    <comment ref="A22" authorId="0">
      <text>
        <r>
          <rPr>
            <b/>
            <sz val="8"/>
            <rFont val="Tahoma"/>
            <family val="2"/>
          </rPr>
          <t>xlpassf1:</t>
        </r>
        <r>
          <rPr>
            <sz val="8"/>
            <rFont val="Tahoma"/>
            <family val="2"/>
          </rPr>
          <t xml:space="preserve">
Relationship to "People L3 (b)"question.</t>
        </r>
      </text>
    </comment>
    <comment ref="I2" authorId="0">
      <text>
        <r>
          <rPr>
            <b/>
            <sz val="8"/>
            <rFont val="Tahoma"/>
            <family val="2"/>
          </rPr>
          <t>xlpassf1:</t>
        </r>
        <r>
          <rPr>
            <sz val="8"/>
            <rFont val="Tahoma"/>
            <family val="2"/>
          </rPr>
          <t xml:space="preserve">
Input date as "dd/mm/yy"</t>
        </r>
      </text>
    </comment>
    <comment ref="J2" authorId="0">
      <text>
        <r>
          <rPr>
            <b/>
            <sz val="8"/>
            <rFont val="Tahoma"/>
            <family val="2"/>
          </rPr>
          <t>xlpassf1:</t>
        </r>
        <r>
          <rPr>
            <sz val="8"/>
            <rFont val="Tahoma"/>
            <family val="2"/>
          </rPr>
          <t xml:space="preserve">
Input date as "dd/mm/yy"</t>
        </r>
      </text>
    </comment>
  </commentList>
</comments>
</file>

<file path=xl/sharedStrings.xml><?xml version="1.0" encoding="utf-8"?>
<sst xmlns="http://schemas.openxmlformats.org/spreadsheetml/2006/main" count="681" uniqueCount="513">
  <si>
    <t>Details of impact assessments carried out over the life cycle of key commodities over an extended period of time.  Assessment to include all suppliers delivering materials or services throughout the whole supply chain that affect sustainability i.e. at design, manufacture, assembly, distribution stages etc.</t>
  </si>
  <si>
    <t>A range of contracts that include review meetings which incorporate development suggestions/discussions to improve sustainability.</t>
  </si>
  <si>
    <t>Ensure that significant sustainable achievements are recorded and publicised throughout organisation/sector.</t>
  </si>
  <si>
    <t>Produce supplier communication events programme with key note speech.</t>
  </si>
  <si>
    <t>Invite senior management to deliver key note speech on sustainability to suppliers at appropriate events or conferences.</t>
  </si>
  <si>
    <t>Any review of the sustainable procurement strategy should include a forecast or vision of where the organisation wants to be in 3 to 5 years time with regard to sustainability.</t>
  </si>
  <si>
    <t>If "Partial / In Progress" is selected for column D, suggested actions required to meet the criteria question are also entered automatically into column G.  RAG Status turns to Amber.</t>
  </si>
  <si>
    <t>If "No" is selected for column D, suggested actions required to meet the criteria question are entered automatically into column G.  RAG Status turns to Red.</t>
  </si>
  <si>
    <t>In Column K record any comments or evidence to support your response selected in Column D.</t>
  </si>
  <si>
    <t>Use this tool to assess yourself against all levels of the framework and determine an action plan for achieving each level up to Level 5.</t>
  </si>
  <si>
    <t>Read the "Question" in column A in conjunction with the "Definition Guidance" text in column B.</t>
  </si>
  <si>
    <t>Proceed to next Question and complete assessment items 5 to 11 above for all Questions in every Level.</t>
  </si>
  <si>
    <t>This assessment tool asks a series of questions on Sustainable Procurement that relate to the criteria statements of all levels of the Flexible Framework (Foundation, Embedded, Practice, Advanced, Expert) included in the Scottish Sustainable Procurement Action Plan, dated 28 October 2009 (See Worksheet "Original FF").</t>
  </si>
  <si>
    <t>If "Yes" is selected for Column D, RAG status turns to Green - "No Actions Required  Criteria Met" is entered automatically into column G</t>
  </si>
  <si>
    <t>Evidence of supplier commitment to enhance approach to buying sustainably within their own supply chain e.g. agreed supplier improvement programme.</t>
  </si>
  <si>
    <t>Programme of sustainability improvement initiatives agreed with suppliers.</t>
  </si>
  <si>
    <t>Include within contract provisions the right to audit supplier's and instigate sustainable improvement programmes.</t>
  </si>
  <si>
    <t>An organisation may produce a formal supplier engagement plan to publicise, advertise and promote its sustainability aspirations.</t>
  </si>
  <si>
    <t>In order to measure the success or otherwise of buying a commodity sustainably, the general benefits of sustainable procurement have to be identified.</t>
  </si>
  <si>
    <t>Partial / In progress</t>
  </si>
  <si>
    <t>Comments / Evidence</t>
  </si>
  <si>
    <t>Information  on the support and motivation received from senior management within the organisation.</t>
  </si>
  <si>
    <t>Verification that personal objectives have been allocated to procurement staff which includes at least one sustainable goal.</t>
  </si>
  <si>
    <t>Example of a simple employee recognition scheme in place.</t>
  </si>
  <si>
    <t>Details of any cross functional meetings or workgroups that links procurement to strategies developed by environmental professionals.</t>
  </si>
  <si>
    <t>Process or guidelines that sets out procedure for reviewing key documents that includes an environmental review by personnel out-with procurement.</t>
  </si>
  <si>
    <t>Details of any political committee or group who are involved in the approval  or verification of organisational plans and objectives.</t>
  </si>
  <si>
    <t>Prioritised plan for structured supplier engagement with key suppliers over a range of key commodities that have a significant sustainability impact.</t>
  </si>
  <si>
    <t>Organisational KPI's including KPI's on sustainable procurement have been defined and cascaded to departmental heads and staff.</t>
  </si>
  <si>
    <t>Create key employee induction guidelines that make reference to sustainability as a topic for induction.</t>
  </si>
  <si>
    <t>Reference to a sustainable procurement policy within an overall corporate policy signed off by senior management.</t>
  </si>
  <si>
    <t>A staff briefing plan that shows regular sustainability updates on policy or a schedule of team meetings with sustainably as an agenda item.</t>
  </si>
  <si>
    <t>The documented sustainable procurement strategy should be acknowledged and endorsed by the organisation's senior governing body (e.g. elected members committee or equivalent).</t>
  </si>
  <si>
    <t>An organisation may conduct formal contract review meetings with suppliers, or have a supplier rating system established, to discuss good or poor sustainability performance.</t>
  </si>
  <si>
    <t>Details of scheduled supplier contract reviews that has sustainability on the agenda.</t>
  </si>
  <si>
    <t>Ensure that contracts with suppliers allow for contract review meetings that incorporates sustainability as an agenda item.</t>
  </si>
  <si>
    <t>Benchmark visits by other companies because own organisation is recognised as leader in sustainable procurement practice.</t>
  </si>
  <si>
    <t>List of key suppliers with whom views on the organisation's sustainable procurement policy will be sought.</t>
  </si>
  <si>
    <t>Identify key suppliers to communicate with on the organisation's proposed sustainable procurement policy.</t>
  </si>
  <si>
    <t>Create communications plan to engage key supplier views on proposed sustainable procurement policy.</t>
  </si>
  <si>
    <t>Plan in place to seek key supplier views on sustainable procurement policy content.</t>
  </si>
  <si>
    <t>Create environment for suppliers that supports improved sustainable performance (e.g. promote sustainable procurement with client depts).</t>
  </si>
  <si>
    <t>Supplier audit questionnaire that incorporates sustainability related questions on commodities purchased from suppliers and sub-contractors.</t>
  </si>
  <si>
    <t>Provide information on any award schemes or articles that publicises the delivery of exceptional supplier performance in sustainability or the attainment of a significant sustainable target/goal.</t>
  </si>
  <si>
    <t>Confirm details of supplier events, forums or conferences attended by senior management to promote, market and publicise sustainability objectives.</t>
  </si>
  <si>
    <t>Stakeholder engagement plan that shows suppliers as a key source of stakeholder input to the development of a sustainability strategy.</t>
  </si>
  <si>
    <t>An organisation should conduct a detailed assessment of the benefits of buying sustainably from which targets can be set.  Key performance indicators should be derived to measure performance.</t>
  </si>
  <si>
    <t>Evidence that the sustainable procurement policy has taken cognisance of any organisational strategies that document sustainability targets and objectives.</t>
  </si>
  <si>
    <t>Create a communications plan to publicise any revisions to the sustainable procurement policy to suppliers and staff.</t>
  </si>
  <si>
    <t>Policy statements on sustainable procurement should be used to develop and enhance the organisation's sustainable procurement strategy.</t>
  </si>
  <si>
    <t>Details of policy statements on sustainable procurement used to create, develop and enhance the organisation's sustainable procurement strategy.</t>
  </si>
  <si>
    <t>Record details of performance review meeting and ensure sustainable training needs are fed back and actioned through staff PDP.</t>
  </si>
  <si>
    <t>Procurement staff should have a minimum of one sustainable procurement objective cascaded from organisational objectives and have had at least one review meeting covering the sustainable objective arranged.</t>
  </si>
  <si>
    <t>Undertake a risk assessment and identify key risks that can be evaluated and incorporate into a sustainable procurement strategy.</t>
  </si>
  <si>
    <t>Evidence of a review of the organisation's sustainable procurement policy having been undertaken in accordance with agreed procedures/process.</t>
  </si>
  <si>
    <t>Undertake a review of the sustainable procurement policy in accordance with agreed procedure/process.</t>
  </si>
  <si>
    <t xml:space="preserve">Consider the introduction of a system to record the cascading of objectives from senior management to functional teams to individuals.  Personal objectives relating to sustainable procurement should be recorded, monitored and reviewed against key performance measures. </t>
  </si>
  <si>
    <t>The supply chain for a commodity may involve a number of "tiers" or "levels " within the supply chain (e.g. sub-contractors) and these should be identified and mapped out.</t>
  </si>
  <si>
    <t>Procurement should, in consultation with environmental staff, consider all commodities that have any impact on sustainability and use a detailed expenditure analysis to identify spend on these commodities.</t>
  </si>
  <si>
    <t>Due Date</t>
  </si>
  <si>
    <t>Allocate an "Owner" for each action and insert "Date raised" and "Due date" in columns H, I &amp; J.  Date format is "dd/mm/yy".</t>
  </si>
  <si>
    <t>PEOPLE</t>
  </si>
  <si>
    <t xml:space="preserve">Level 1 (Foundation) </t>
  </si>
  <si>
    <t>Level 2 (Embedded)</t>
  </si>
  <si>
    <t xml:space="preserve">Level 3 (Practice) </t>
  </si>
  <si>
    <t>Criteria Question</t>
  </si>
  <si>
    <t>Definition Guidance</t>
  </si>
  <si>
    <t>RAG Status</t>
  </si>
  <si>
    <t>Champion" means somebody with the role and authority to lead sustainable procurement. Can be a part time role and does not have to be a line responsibility.</t>
  </si>
  <si>
    <t>Communication with suppliers seeking views on the organisation's sustainable procurement policy.</t>
  </si>
  <si>
    <t>Consider what sustainability criteria and weightings can be incorporated into supplier pre-qualification questionnaires or ITT documents.</t>
  </si>
  <si>
    <t>Consider implementing a risk assessment tool that assesses the economic, social and environmental risks of buying sustainably.</t>
  </si>
  <si>
    <t>Tender documents describing a whole life cost evaluation as being the standard procurement tender evaluation method.</t>
  </si>
  <si>
    <t>Incorporate whole life cost analysis as the default method for evaluating tenders.</t>
  </si>
  <si>
    <t>Ensure that contract performance targets on key contracts includes KPI's for supplier measurement.</t>
  </si>
  <si>
    <t>Ensure that contract review meetings include sustainable performance improvement as a standing agenda item.</t>
  </si>
  <si>
    <t>Consider the introduction of a benefits tracking system to measure the perceived benefits of buying commodities sustainably.</t>
  </si>
  <si>
    <t>Ensure that measurement against KPI's and targets for sustainability are systematically reported to senior management.</t>
  </si>
  <si>
    <t>Set out role and responsibilities within job description or job role then create news item to introduce sustainability champion via relevant media.</t>
  </si>
  <si>
    <t>The champion role as defined in a job description or role publicised on the intranet.</t>
  </si>
  <si>
    <t>Courses attended by key staff showing dates and duration with examples of course feedback received from delegates.</t>
  </si>
  <si>
    <t>Courses attended by staff showing dates and duration with examples of course feedback received from delegates.</t>
  </si>
  <si>
    <t>Record the outcome of any employee incentive schemes and publicise accordingly.</t>
  </si>
  <si>
    <t>Consideration of supplier's views on sustainability as part of current policy review.</t>
  </si>
  <si>
    <t>Analyse supplier responses and consider relevant comments for inclusion in policy revision.</t>
  </si>
  <si>
    <t>Details of how sustainability is built into the procurement process and how sustainability targets will be communicated to suppliers.</t>
  </si>
  <si>
    <t>Create a standard strategy document that includes a section on sustainability risk assessment and action plans to mitigate.</t>
  </si>
  <si>
    <t>Tender assessment that adopts the whole life cost technique to evaluate tenders for most contracts.</t>
  </si>
  <si>
    <t>A  formal risk register in place for all key contracts that can record sustainable risks.</t>
  </si>
  <si>
    <t>Sustainability risks logged in register with impact, mitigating actions and risk owners identified.</t>
  </si>
  <si>
    <t>Contract documentation that outlines targets for the continuous improvement of sustainability performance.</t>
  </si>
  <si>
    <t>An organisation may introduce a benefits tracking system to measure the success or otherwise of buying sustainably.</t>
  </si>
  <si>
    <t>A course agenda/content for a basic awareness course on sustainability with details of trainer's sustainability qualifications.</t>
  </si>
  <si>
    <t>The champion as recorded on an organisation chart or a key sustainable goal is included in the champion's personal objectives.</t>
  </si>
  <si>
    <t>Create a process flow showing how induction is undertaken.</t>
  </si>
  <si>
    <t>Incorporate within overall organisational policy a section on sustainable procurement signed off by a senior executive within organisation.</t>
  </si>
  <si>
    <t>A sustainability risk evaluation matrix used within the organisation's standard procurement process for most contracts.</t>
  </si>
  <si>
    <t>Undertake a general high level assessment of the benefits of buying sustainability against economic, social and environmental factors.</t>
  </si>
  <si>
    <t>Undertake a detailed assessment of the benefits of buying sustainability against economic, social and environmental factors and derive key measures (KPI's) and targets.</t>
  </si>
  <si>
    <t>Owner</t>
  </si>
  <si>
    <t>Date raised</t>
  </si>
  <si>
    <t>POLICY, STRATEGY &amp; COMMS</t>
  </si>
  <si>
    <t>PROCUREMENT PROCESS</t>
  </si>
  <si>
    <t>ENGAGING SUPPLIERS</t>
  </si>
  <si>
    <t>MEASUREMENT &amp; RESULTS</t>
  </si>
  <si>
    <t>Suggested actions required to meet criteria</t>
  </si>
  <si>
    <t>Proposed actions required to meet criteria</t>
  </si>
  <si>
    <t xml:space="preserve">Level 4 (Advanced) </t>
  </si>
  <si>
    <t xml:space="preserve">Level 5 (Expert) </t>
  </si>
  <si>
    <t>Copies of reports of good performance with regard to sustainable procurement issued to senior management.</t>
  </si>
  <si>
    <t>Sustainable procurement should be incorporated into competency frameworks used to assess procurement professionals or assist in the recruitment of staff.</t>
  </si>
  <si>
    <t>Induction process should be documented with sustainability element included.  New employees should be recorded as having completed the induction process.</t>
  </si>
  <si>
    <t>Consider uploading details of induction programme on to Intranet site or incorporate within organisational policies and procedures guidance.</t>
  </si>
  <si>
    <t>Start to maintain records of inducted employees and when their induction has been completed.</t>
  </si>
  <si>
    <t>Ensure that any system in place to measure benefits or performance has a place for sustainable procurement.</t>
  </si>
  <si>
    <t>Consider publicising achievements via relevant conferences or events.</t>
  </si>
  <si>
    <t>Organisations should have in place a system that ensures that policies and procedures are reviewed and updated to incorporate new developments in good practice and legislation.</t>
  </si>
  <si>
    <t xml:space="preserve"> </t>
  </si>
  <si>
    <t>Ensure that any sustainable procurement strategy development is clearly aligned to the environmental objectives of the organisation.</t>
  </si>
  <si>
    <t>Ensure that risks and issues are regularly recorded, categorised and acted upon for all key contracts that have a high sustainability impact.</t>
  </si>
  <si>
    <t>Organisations can set up a contract steering group or gateway review group to monitor progress and performance against key procurement milestone events</t>
  </si>
  <si>
    <t>Ensure that milestones identified for key contracts allow for reviews on sustainably inputs.</t>
  </si>
  <si>
    <t xml:space="preserve">Identify established methodologies and tools that allow for an assessment of the impact key commodities will have over the life cycle of a contract. </t>
  </si>
  <si>
    <t xml:space="preserve">Ensure impact assessment tools and methodologies become an established practice within the procurement process. </t>
  </si>
  <si>
    <t>Consider adoption of incentive schemes or improvement programmes that motivate key stakeholders to improve sustainability performance.</t>
  </si>
  <si>
    <t>Consider joining sector or industry wide benchmarking forum to exchange information best practice sustainable procurement.</t>
  </si>
  <si>
    <t>Provide conference agenda showing member of staff as speaker on topic related to sustainable procurement.</t>
  </si>
  <si>
    <t>Ensure that established contract management processes and procedures allow for suppliers to suggest improvements to contract delivery that increases sustainable benefits.</t>
  </si>
  <si>
    <t>Produce information on any communications, consultations or engagement senior management has had with key suppliers of high impact sustainable commodities.</t>
  </si>
  <si>
    <t>Ensure that senior management is advised on significant achievements or results with regard to sustainable procurement delivery.</t>
  </si>
  <si>
    <t>Identify senior management conferences, events or forums where successes can be marketed as best practice sustainable procurement.</t>
  </si>
  <si>
    <t>Organisations should have an established method or system for monitoring the performance of the organisation.   Performance appraisal should include measurement of sustainability benefits.</t>
  </si>
  <si>
    <t xml:space="preserve"> Balance scorecard, KPI dashboard or equivalent measurement system that records details of sustainable procurement performance.</t>
  </si>
  <si>
    <t>Establish a system for measuring sustainable procurement performance that reports on progress achievement to senior management.</t>
  </si>
  <si>
    <t>Sustainable procurement performance should be compared with other organisations within the sector to measure progress and identify potential improvement areas.</t>
  </si>
  <si>
    <t>Promote measurement of sustainable procurement performance via established programmes that assess procurement capability.</t>
  </si>
  <si>
    <t>The benefits from implementing sustainable procurement strategies  should be produced and reported to senior management and other relevant stakeholder bodies.</t>
  </si>
  <si>
    <t>Establish benefits tracking system from which sustainable benefits can be measured, recorded and reported upon..</t>
  </si>
  <si>
    <t>Lessons learned log that can be used to develop future sustainable procurement strategies.</t>
  </si>
  <si>
    <t>Details of previous performance assessments that have been used as input to develop the current sustainable procurement strategy.</t>
  </si>
  <si>
    <t>Ensure that lessons learned and performance measures are used as an input to the development of future sustainable procurement strategies.</t>
  </si>
  <si>
    <t>Audit reports on sustainable procurement performance should be made available to the organisation's key stakeholders and customers.</t>
  </si>
  <si>
    <t>Audit reports made available to stakeholders and customers via Internet or press release.</t>
  </si>
  <si>
    <t>Ensure that information on the performance of the organisation on sustainability is made available to all stakeholders who need it.</t>
  </si>
  <si>
    <t>Feedback received from stakeholders and customers on sustainable procurement performance.</t>
  </si>
  <si>
    <t>Identify and promote major achievements in sector or professional association magazines.</t>
  </si>
  <si>
    <t>Information on any award submissions based on exceptional sustainable procurement practice e.g. GO award, National Business Awards.</t>
  </si>
  <si>
    <t>Provide details of any internal recognition schemes relating to exceptional sustainable procurement performance.</t>
  </si>
  <si>
    <t>Consider getting recognition for significant achievement via entry submission to prominent award events.</t>
  </si>
  <si>
    <t>Promote any good individual performance via newsletter article, electronic press release or internal award scheme.</t>
  </si>
  <si>
    <t>Senior management should support the benefits to be gained from exceptional sustainable procurement practice and acknowledge the effort made by staff in delivering them.</t>
  </si>
  <si>
    <t>Details of the last periodic review of the sustainable procurement strategy undertaken, the scope of coverage and the updates  incorporated.</t>
  </si>
  <si>
    <t>Set up regular meetings with environmental officers to try and align procurement strategies to key organisational environmental objectives.</t>
  </si>
  <si>
    <t>Review current procurement process and identify key touch points to other key CSR process areas - ensure alignment between processes.</t>
  </si>
  <si>
    <t xml:space="preserve">Touch points between the procurement process and the processes of other functions that input sustainability support and advice to procurement. </t>
  </si>
  <si>
    <t>Future forecasts of new technology or new sustainable markets.</t>
  </si>
  <si>
    <t>Adopt frameworks that includes sustainable procurement competencies.</t>
  </si>
  <si>
    <t>Seek support for delivering exceptional sustainable procurement practice from senior executives and managers - team talks, intranet messages etc.</t>
  </si>
  <si>
    <t>Details of lead contribution to nationwide forums, associations or workgroups set up to share exceptional working practice in sustainability.</t>
  </si>
  <si>
    <t>Assessment of sustainability risks and the implementation of a risk register to record sustainable risks should be well established and accepted as standard within the organisation.</t>
  </si>
  <si>
    <t>Presence of a contract steering/review group comprising key senior personnel who monitor and review progress against key milestone events that include sustainability checkpoints.</t>
  </si>
  <si>
    <t>The assessment of the sustainability impact over the life cycle of key commodities should be established as regular practice within the organisation's documented procurement process.</t>
  </si>
  <si>
    <t>Verification that impact assessments are established within the procurement process and that best practice tools and techniques used to assess risks/costs over the life cycle of a contract have been identified.</t>
  </si>
  <si>
    <t>Identify other organisations who may incorporate budget incentives to secure targeted sustainable benefits and benchmark accordingly.</t>
  </si>
  <si>
    <t xml:space="preserve">Budget schemes that allow for life cycle cost analysis and do not penalise long term investment in sustainability products. </t>
  </si>
  <si>
    <t>Details of regular improvements to sustainability agreed with suppliers and delivered as part of contract provision.</t>
  </si>
  <si>
    <t>To ensure the development of a sustainable procurement strategy that is achievable, senior management may engage directly with key suppliers to solicit and influence opinion and views.</t>
  </si>
  <si>
    <t>Provisions within contracts that specify requirement to deliver where possible sustainable goods and services.</t>
  </si>
  <si>
    <t>Include provisions in contract documentation to improve sustainable performance  on social and environmental factors.</t>
  </si>
  <si>
    <t>Clearly defined and unambiguous key performance indicators that can be used to accurately measure/monitor expected sustainability benefits.</t>
  </si>
  <si>
    <t>Agree KPI's to measure sustainable procurement performance based on the organisation's sustainable procurement strategy.</t>
  </si>
  <si>
    <t>Benefits statement that shows actual benefits achievement against forecasted/expected sustainability benefits,</t>
  </si>
  <si>
    <t>Performance measures and lessons learned from previous time periods should feed into the development of new sustainable procurement strategies.</t>
  </si>
  <si>
    <t>Establish lessons learned log to record issues that have adversely affected (or improved) sustainable procurement performance.</t>
  </si>
  <si>
    <t>Initiatives identified to develop continuous improvement programmes that result from performance measurement should be compared to other sector organisations.</t>
  </si>
  <si>
    <t>Sustainable procurement benefits being promoted as evidence of successful sustainable procurement practice should be validated and verified by industry specialists.</t>
  </si>
  <si>
    <t>Audits conducted by assessors suitably qualified to validate/verify claims made for the achievement of sustainable procurement benefits e.g. internal, environmental officers or external  environmental groups.</t>
  </si>
  <si>
    <t>Arrange for the benefits of sustainable procurement to be audited and verified by a suitably qualified assessor.</t>
  </si>
  <si>
    <t>All organisational policies, procedures and guides should have a system in place to periodically review and update documentation content.</t>
  </si>
  <si>
    <t>Make reference to champion within organisation chart. Include objective/goal within champion's list of personal objectives.</t>
  </si>
  <si>
    <t>A competency framework that includes sustainable procurement and examples of interview questions that assess knowledge of sustainability.</t>
  </si>
  <si>
    <t>Procurement should undertake a formal sustainability risk assessment of social, economic and environmental factors and prioritise key risks to consider in contract strategies.</t>
  </si>
  <si>
    <t>Whole life costing incorporates the systematic consideration of all relevant costs associated with the ownership of an asset from acquisition to disposal.</t>
  </si>
  <si>
    <t>The standard risk assessment procedure for all contracts or purchase requirements should include an assessment of sustainability risks.</t>
  </si>
  <si>
    <t>Document the risk management process and include within formal procurement procedures.</t>
  </si>
  <si>
    <t xml:space="preserve">Ensure that all procurement staff record appropriate sustainable procurement risks in the risk register for the duration of key contracts.  </t>
  </si>
  <si>
    <t>Look to incorporate current risk assessments tools/methods into the planning process that identifies significant sustainable risks and issues.</t>
  </si>
  <si>
    <t>Establish a contract review group that comprise senior personnel from within procurement and other appropriate functions, if relevant.</t>
  </si>
  <si>
    <t>Ensure that regular impact assessments over the life cycle of key commodities identified as having significant opportunities to deliver sustainable benefits are carried out for the whole supply chain.</t>
  </si>
  <si>
    <t>Good sustainable procurement practice adopted by the organisation should be shared with other organisations within the sector to enhance sustainable procurement performance.</t>
  </si>
  <si>
    <t>Confirmation that specifications or assessment criteria do not preclude sustainable offers.</t>
  </si>
  <si>
    <t>Establish programmes or award schemes that highlights exceptional supplier performance in sustainable delivery.</t>
  </si>
  <si>
    <t>Details of any supplier input that has been incorporated into the sustainable procurement strategy.</t>
  </si>
  <si>
    <t>Establish consultation programme with suppliers that assess the impact the sustainable procurement strategy has on various markets, and on the availability of new products/technology to support achievement of sustainable objectives.</t>
  </si>
  <si>
    <t xml:space="preserve">Senior management should inform peers and equivalents within the industry or sector about the organisation's own successes and achievements in sustainable procurement practice. </t>
  </si>
  <si>
    <t>Details of a supplier measurement/vendor rating system (or equivalent) used to measure and discuss sustainability performance.</t>
  </si>
  <si>
    <t>Improvement programmes set up to improve sustainable procurement benchmarked against other organisations within sector (e.g. via Procurement Reform Programme).</t>
  </si>
  <si>
    <t>A course/conference agenda for advanced training on sustainability with details of the trainer/speaker's sustainability qualifications.</t>
  </si>
  <si>
    <t>Select either "Yes", "No" or "Partial / In Progress" under "Question Criteria Met" in column D.</t>
  </si>
  <si>
    <t>All actions completed</t>
  </si>
  <si>
    <t>When all actions for a question are complete select "All actions complete" in column D. RAG Status turns to Green.</t>
  </si>
  <si>
    <t>Relevant job descriptions for key staff that have sustainable procurement as a competency criteria.</t>
  </si>
  <si>
    <t>This could be a reference to your organisation in a case study used by a prominent magazine or a key note conference talk given by an employee to promote sustainability.</t>
  </si>
  <si>
    <t>A statement showing high level organisational goals/objectives that includes at least one sustainability goal with general targets.</t>
  </si>
  <si>
    <t>Create a procedure/process to review and update the organisation's sustainable procurement policy.</t>
  </si>
  <si>
    <t>Map out procurement process showing sustainability inputs/touch points including supplier engagement.</t>
  </si>
  <si>
    <t>Authorised operational process or guidelines that sets out the procedure for reviewing key documents and states the parties involved in the review.</t>
  </si>
  <si>
    <t>Reference to, and clear alignment with, overall environmental objectives within the sustainable procurement strategy.</t>
  </si>
  <si>
    <t>Ensure that review process for the development of the sustainable procurement strategy involves environmental/sustainability officer input.</t>
  </si>
  <si>
    <t>Maintain records of review meetings and ensure that political approvals or endorsements are communicated to all relevant staff</t>
  </si>
  <si>
    <t>Standard tender documentation issued as part of an Invitation to Tender that states that contracts will be awarded on the basis of VFM or MEAT.  Examples of ITT with MEAT statement provided.</t>
  </si>
  <si>
    <t>Evidence that key risks are being managed within the procurement strategy formulated for a commodity/group of commodities.</t>
  </si>
  <si>
    <t>Ensure that cross budget consideration supports sustainable procurement and that markets are ready to supply sustainable products.</t>
  </si>
  <si>
    <t>When an action has commenced, select "Partial / In progress" in column D. RAG Status turns to Amber.</t>
  </si>
  <si>
    <t>Long term vision of where the organisation expects to be in terms of achieving a high level of sustainable performance.</t>
  </si>
  <si>
    <t>Consider creating standard/template tender document for use with all contracts with statement that contracts will be awarded on the basis of MEAT.</t>
  </si>
  <si>
    <t>Create a formal risk register for use on all key contracts that allows for the recording and management of the political, economic, social, technological, environmental and legal risks of buying sustainably.</t>
  </si>
  <si>
    <t>A life cycle analysis should be regularly applied to targeted commodities that have a high impact on sustainability. The analysis should assess the impact at each stage of a product life cycle.</t>
  </si>
  <si>
    <t>Guarantee use of established sustainable specification standards and assurance that PQQ/award criteria don't carry insignificant weightings.</t>
  </si>
  <si>
    <t>The creation of a benefits tracking system (or equivalent) to measure the benefits of buying sustainably.</t>
  </si>
  <si>
    <t>Key employee induction guidelines or checklist with clear reference to sustainability (could be part of general employee induction).</t>
  </si>
  <si>
    <t>An organisation may outline at a high level it's key sustainability objectives as part of the development of an overall procurement policy or plan.</t>
  </si>
  <si>
    <t>Reference to sustainable procurement objectives on corporate web channels.</t>
  </si>
  <si>
    <t>Supplier conference/forum events that promotes the sustainable procurement policy and/or area on web site that publicises sustainable objectives.</t>
  </si>
  <si>
    <t>Include a regular sustainability agenda item on staff forums/briefings and team briefings by managers that informs on policy updates.</t>
  </si>
  <si>
    <t>A risk analysis that assesses key sustainability risks and issues used to feed into the sustainable procurement strategy.</t>
  </si>
  <si>
    <t>Risks should be logged in a risk register then managed and monitored throughout the whole life cycle of a contract.</t>
  </si>
  <si>
    <t>KPI's to measure sustainable benefits should be identified at the procurement strategy stage and sustainable procurement targets agreed with suppliers.</t>
  </si>
  <si>
    <t>Reports to senior management or other stakeholder organisations showing details of sustainability benefits expected and achieved.</t>
  </si>
  <si>
    <t>Identify internal or external specialists/professionals who can verify achievement of sustainable benefits.</t>
  </si>
  <si>
    <t>A course agenda/content for refresher training on sustainability with details of trainer's sustainability qualifications.</t>
  </si>
  <si>
    <t>Include appropriate sustainability questions on the suppliers supply chain provision within quality audit review questionnaires.</t>
  </si>
  <si>
    <t>A simple employee recognition scheme may be a "sustainable employee of the month" award or quiz with "green" gift associated with the recognition scheme.</t>
  </si>
  <si>
    <t>The sustainable procurement strategy should include a risk analysis and plans to integrate processes/engage with key suppliers.  Reviews should form part of organisation's document review process (as L2 (a) above).</t>
  </si>
  <si>
    <t>When an overall assessment has been completed, if required, edit the proposed actions in column G to suit own Organisation or make reference to a more detailed action plan recorded elsewhere.</t>
  </si>
  <si>
    <t>Commence implementing your action plan for each Level in sequence i.e. progress to Level 2 only when all actions under Level 1 have been completed. The "Progress" worksheet will only update a Level to "In Progress" or "Completed" once the previous level has been completed.</t>
  </si>
  <si>
    <t>Organisations should include at least one key sustainability objective within corporate objectives with targets and key performance indicators clearly stated.</t>
  </si>
  <si>
    <t>Departmental KPI's used to measure sustainable performance align with organisational KPI's used to measure sustainable performance.</t>
  </si>
  <si>
    <t>Ensure that any sustainable procurement targets and KPI's align to and support organisational objectives and targets.</t>
  </si>
  <si>
    <t>Confirmation that sustainable procurement objectives have been cascaded to procurement heads and procurement staff and that KPI's used to measure sustainable procurement performance are incorporated into the personal objectives of procurement staff.</t>
  </si>
  <si>
    <t>A communication from the organisation's senior governing body endorsing the sustainable procurement strategy as the plan for achieving the organisation's sustainability objectives.</t>
  </si>
  <si>
    <t>The sustainable procurement policy should be formally signed off by a member of the organisation's senior governing body (e.g. elected members committee or equivalent).</t>
  </si>
  <si>
    <t>Revisions to the organisation's procurement policy on sustainability should be communicated to staff and key suppliers.</t>
  </si>
  <si>
    <t>The organisation's sustainable procurement policy should link to any organisational strategies formulated to deliver key organisational goals relating to sustainability.</t>
  </si>
  <si>
    <t>Details of any revisions to the sustainable procurement policy communicated to staff and suppliers via forums. newsletters, web channels.</t>
  </si>
  <si>
    <t>The organisation's sustainable procurement policy and key objectives should be communicated to staff and suppliers via staff events, supplier forums or organisational web channels.</t>
  </si>
  <si>
    <t>A formally documented procedure or process that describes how the sustainable procurement policy has been reviewed and updated.</t>
  </si>
  <si>
    <t>Any review of an organisation's sustainable procurement policy should include a supplier perspective as well as the views of internal stakeholders.</t>
  </si>
  <si>
    <t>Use the suggested evidence in column C as a guide on the type of evidence needed to support a "Yes" response.   Consider if you can provide this evidence or equivalent evidence that can support a "Yes" response.</t>
  </si>
  <si>
    <t>Major sustainability achievements  could be recognised by internal awards delivered by the organisation or by external groups or associations.</t>
  </si>
  <si>
    <t>Establish a procedure/process to review and update the organisation's sustainable procurement strategy on an annual basis.</t>
  </si>
  <si>
    <t>Where possible, organisations should try to link their sustainable procurement strategy to any Environmental Management Systems (EMS) (or equivalent) to ensure tie-in with environmental objectives.</t>
  </si>
  <si>
    <t>Verification that sustainable risks have been assessed on key contracts over a period of 1-2 years.</t>
  </si>
  <si>
    <t>Risk registers are used as standard to record risks and are a fully integrated into procurement processes, procedures and documentation.</t>
  </si>
  <si>
    <t>Contracts with Suppliers with a high sustainability impact should incorporate provisions to continually improve sustainability performance and allow for the identification of opportunities to enhance sustainable benefits.</t>
  </si>
  <si>
    <t>Organisations should recognise and acknowledge exceptional supplier performance on sustainability through awards or press releases.</t>
  </si>
  <si>
    <t>Organisations should recognise and acknowledge that suppliers are also key stakeholders and consequently should be consulted on key aspects of the sustainable procurement strategy.</t>
  </si>
  <si>
    <t>Senior management to engage with key supply markets to promote the sustainability agenda and influence opinion.</t>
  </si>
  <si>
    <t>Communications to other organisations at a senior level on the delivery of best practice sustainable procurement within the organisation e.g. Chief Executive groups or sector conventions or associations.</t>
  </si>
  <si>
    <t>Suppliers identified as having a high sustainability impact should be aware of the need to focus on delivering sustainability objectives and promote sustainability throughout the organisation.</t>
  </si>
  <si>
    <t xml:space="preserve">Within tender documents, reinforce the commitment to buy sustainably and engage with supply markets to deliver a positive environmental impact. </t>
  </si>
  <si>
    <t>Sustainable procurement performance/benefits compared with other organisations with sector (e.g. Procurement Capability Assessments)</t>
  </si>
  <si>
    <t>Seek feedback from  stakeholders and customers on the organisation's sustainable procurement performance.</t>
  </si>
  <si>
    <t>The sustainable procurement strategy should be endorsed by any committee or group set up to monitor the organisation.  The committee or group should include senior stakeholders.</t>
  </si>
  <si>
    <t>Minutes of meetings that record senior stakeholders' approval of the sustainable procurement strategy with the distribution list for minutes stated.</t>
  </si>
  <si>
    <t>Incorporate sustainable procurement objectives into any approvals or endorsements on business operations sought from senior stakeholders.</t>
  </si>
  <si>
    <t>Organisations may introduce internal incentives to secure significant sustainable procurement benefits.  Incentives may include increased budget provision or allocation of additional resource capacity to departments that demonstrate/choose sustainable options.</t>
  </si>
  <si>
    <t>Analyse supply chain for key sustainability impacts and risks and create action plan to manage accordingly.</t>
  </si>
  <si>
    <t>Ensure that contract review meetings incorporate dialogue with suppliers on sustainability and involves senior supplier representatives.</t>
  </si>
  <si>
    <t>Create supplier engagement plan endorsed by senior management that utilises all available media to publicise the sustainable procurement policy.</t>
  </si>
  <si>
    <t>Analysis of the supply chain to identify impact on the environment (e.g. carbon emissions, waste, employment, youth training) .</t>
  </si>
  <si>
    <t>Include standard request on PQQ/Tender documentation to confirm sub-contractors and their scope of work for key areas of manufacture/production.</t>
  </si>
  <si>
    <t>Ensure that one objective relating to sustainable procurement is incorporated into organisational objectives during the planning cycle.</t>
  </si>
  <si>
    <t>Induction process that shows induction input from relevant members of staff.</t>
  </si>
  <si>
    <t>Ensure feedback is received from delegates on course delivery and that actions arising from feedback are recorded and progressed.</t>
  </si>
  <si>
    <t>Procurement should consider those suppliers who are likely to have a high impact on sustainability and use an expenditure analysis to identify the top 5 suppliers by spend.</t>
  </si>
  <si>
    <t>Procurement should consider all suppliers that are likely to have any impact on sustainability and use a detailed expenditure analysis to identify spend with these suppliers.</t>
  </si>
  <si>
    <t>Initiate a supplier survey (based on a representative sample) on the organisation's defined sustainable procurement policy.</t>
  </si>
  <si>
    <t>An analysis of spend obtained via the organisation's accounts payable system, listing total expenditure per commodity, and highlighting those top 5 commodities that have a high sustainability impact (e.g. energy, transport etc).  The expenditure on these commodities should be identified.</t>
  </si>
  <si>
    <t>Evidence that procurement has been invited to input to the planning stage of a procurement exercise and has attended pre-tender planning sessions (e.g. minutes of pre-tender meetings).</t>
  </si>
  <si>
    <t>Procurement should be involved in the planning stages of the procurement process to ensure that sustainability has been considered prior to the issue of Invitations to Tender.</t>
  </si>
  <si>
    <t>General plan that includes supplier conferences and events, incorporating sustainability and involving senior management involvement.</t>
  </si>
  <si>
    <t>Planned schedule of contract review meetings that includes sustainability on the agenda and involves a senior supplier representative.</t>
  </si>
  <si>
    <t xml:space="preserve">Use sustainable procurement objectives to develop an organisational policy statement for sustainability. </t>
  </si>
  <si>
    <t>Create a sustainable procurement policy endorsed by the appropriate governing authority for the organisation.</t>
  </si>
  <si>
    <t>Ensure that the organisation's sustainable procurement strategy takes cognisance of, and aligns to, current policy statements on sustainable procurement.</t>
  </si>
  <si>
    <t>Consider introducing a supplier rating system that includes sustainability measures that can be discussed at contract review meetings.</t>
  </si>
  <si>
    <t>Suggested Evidence to Support a "Yes" Response</t>
  </si>
  <si>
    <t>A course agenda/content for a basic awareness course on sustainability with details of the trainer's sustainability qualifications.</t>
  </si>
  <si>
    <t>Induction checklist for key employees should be documented. Induction should include reference to the sustainable procurement champion and the organisation's sustainability policy.</t>
  </si>
  <si>
    <t>Establish system for agreeing personal objectives with staff and create a schedule meetings to review sustainable performance.</t>
  </si>
  <si>
    <t>Consider introduction of simple employee incentive scheme and promote awareness of scheme  (via Intranet, newsletter etc).</t>
  </si>
  <si>
    <t>Key procurement staff could be heads, senior managers and/or members of a dedicated central procurement team key to delivering sustainability.  Training should cover an awareness of sustainability.</t>
  </si>
  <si>
    <t xml:space="preserve">Derive key sustainable procurement objectives for the organisation. </t>
  </si>
  <si>
    <t>A formal sustainable procurement policy signed off/endorsed at senior governance level appropriate to the organisation.</t>
  </si>
  <si>
    <t>Publicise sustainable goals via supplier events ("Meet the Buyer") and consider designated area on internet/extranet/internet to promote goals.</t>
  </si>
  <si>
    <t>Incorporate within the sustainable procurement policy a statement to deliver key sustainable objectives/goals/targets set out in the organisation's strategy on sustainability (if available).</t>
  </si>
  <si>
    <t>Seek acknowledgement and endorsement of the sustainable procurement strategy and objectives at a senior governance level appropriate to the organisation.</t>
  </si>
  <si>
    <t>Obtain expenditure information on commodities via internal accounts payable system and identify the top 5 commodities that are likely to have a high impact on sustainability (economic/environmental/social).</t>
  </si>
  <si>
    <t>Supplier pre-qualification and invitations to tender should include general criteria on sustainability as a standard procedure.  Key contracts would be for those high impact commodities identified at L1 (a).</t>
  </si>
  <si>
    <t>Evidence of consideration of criteria used to pre-qualify suppliers or award contracts,</t>
  </si>
  <si>
    <t>Examples of PQQ/tender documents that include capability/award criteria and weightings that relate to sustainability.</t>
  </si>
  <si>
    <t>Incorporate sustainability criteria and weightings within PQQ/tender documentation.</t>
  </si>
  <si>
    <t>Obtain expenditure information on commodities via data systems and identify all commodities that are likely to have an impact on sustainability (economic/environmental/social).</t>
  </si>
  <si>
    <t>Engage with key stakeholders or client departments to be part of pre-tender planning for a procurement exercise and incorporate a "Planning Stage" into standard procurement processes.</t>
  </si>
  <si>
    <t>A  formal risk register in place for all key contracts with evidence that risks are logged at all stages of the procurement life cycle.</t>
  </si>
  <si>
    <t>Verification that sustainability risks are managed in a way that mitigates the probability of the risk affecting sustainable contract deliverables.</t>
  </si>
  <si>
    <t>Obtain expenditure information on suppliers via internal accounts payable system and identify those top 5 to 10 suppliers (by spend) that are likely to have a high impact on sustainability (economic/environmental/social).</t>
  </si>
  <si>
    <t>Obtain expenditure information on suppliers via data systems and identify all suppliers that are likely to have an impact on sustainability (economic/environmental/social).</t>
  </si>
  <si>
    <t>Organisations may arrange for a senior manager to talk about procurement policy at conferences, events or meetings.   Contract review meetings should involve senior supplier staff.</t>
  </si>
  <si>
    <t>Create a supplier engagement plan that includes senior management involvement to explain the sustainability policy.</t>
  </si>
  <si>
    <t>Identification of key stages of the production process (e.g. sub design or assembly) for key commodities and the suppliers involved at each stage.</t>
  </si>
  <si>
    <t>A general assessment of the benefits of buying sustainably undertaken for a range of key commodities that have a significant impact on sustainability (e.g. reduced carbon emissions, less water consumption, reduced waste and packaging, community benefits etc).</t>
  </si>
  <si>
    <t>A detailed assessment of the benefits of buying sustainably undertaken for a range of key commodities that have a significant impact on sustainability.  Identification of potential KPI's and targets derived from the assessment.</t>
  </si>
  <si>
    <t>No</t>
  </si>
  <si>
    <t>Yes</t>
  </si>
  <si>
    <t>In Progress</t>
  </si>
  <si>
    <t>An analysis of spend obtained via the organisation's accounts payable system, listing total expenditure by supplier, and highlighting those suppliers who may have a high sustainability impact.  Those suppliers with the highest expenditure (e.g. top by 5 spend) should be identified.</t>
  </si>
  <si>
    <t>Start at Level 1 (Foundation) in the "People" Worksheet.</t>
  </si>
  <si>
    <t xml:space="preserve">Flexible Framework </t>
  </si>
  <si>
    <t>Foundation</t>
  </si>
  <si>
    <t>Embed</t>
  </si>
  <si>
    <t>Practice</t>
  </si>
  <si>
    <t>Enhance</t>
  </si>
  <si>
    <t>Lead</t>
  </si>
  <si>
    <t>Level 1</t>
  </si>
  <si>
    <t>Level 2</t>
  </si>
  <si>
    <t>Level 3</t>
  </si>
  <si>
    <t>Level 4</t>
  </si>
  <si>
    <t>Level 5</t>
  </si>
  <si>
    <t>People</t>
  </si>
  <si>
    <t>Sustainable procurement champion identified. Key procurement staff have received basic training in sustainable procurement principles. Sustainable procurement is included as part of a key employee induction programme.</t>
  </si>
  <si>
    <t>All procurement staff have received basic training in sustainable procurement principles. Key staff have received advanced training on sustainable procurement principles.</t>
  </si>
  <si>
    <t>Targeted refresher training on latest sustainable procurement principles. Performance objectives and appraisal include sustainable procurement factors. Simple incentive programme in place.</t>
  </si>
  <si>
    <t>Sustainable procurement included in competencies and selection criteria. Sustainable procurement is included as part of employee induction programme.</t>
  </si>
  <si>
    <t>Achievements are publicised and used to attract procurement professionals. Internal and external awards are received for achievements. Focus is on benefits achieved. Good practice shared with other organisations.</t>
  </si>
  <si>
    <t>Policy, Strategy &amp; Communications</t>
  </si>
  <si>
    <t>Agree overarching sustainability objectives. Simple sustainable procurement policy in place endorsed by CEO. Communicate to staff and key suppliers.</t>
  </si>
  <si>
    <t>Review and enhance sustainable procurement policy, in particular consider supplier engagement. Ensure it is part of a wider Sustainable Development strategy. Communicate to staff, suppliers and key stakeholders.</t>
  </si>
  <si>
    <t>Augment the sustainable procurement policy into a strategy covering risk, process integration, marketing, supplier engagement, measurement and a review process. Strategy endorsed by CEO.</t>
  </si>
  <si>
    <t>Review and enhance the sustainable procurement strategy, in particular recognising the potential of new technologies. Try to link strategy to EMS and include in overall corporate strategy.</t>
  </si>
  <si>
    <t>Strategy is: reviewed regularly, externally scrutinised and directly linked to organisations’ EMS. The Sustainable Procurement strategy recognised by political leaders, is communicated widely. A detailed review is undertaken to determine future priorities and a new strategy is produced beyond this framework.</t>
  </si>
  <si>
    <t>Procurement Process</t>
  </si>
  <si>
    <t>Expenditure analysis undertaken and key sustainability impacts identified. Key contracts start to include general sustainability criteria. Contracts awarded on the basis of value-for-money, not lowest price. Procurers adopt Quick Wins.</t>
  </si>
  <si>
    <t>Detailed expenditure analysis undertaken, key sustainability risks assessed and used for prioritisation. Sustainability is considered at an early stage in the procurement process of most contracts. Whole-life-cost analysis adopted.</t>
  </si>
  <si>
    <t>All contracts are assessed for general sustainability risks and management actions identified. Risks managed throughout all stages of the procurement process. Targets to improve sustainability are agreed with key suppliers</t>
  </si>
  <si>
    <t>Detailed sustainability risks assessed for high impact contracts. Project/contract sustainability governance is in place. A life-cycle approach to cost/impact assessment is applied.</t>
  </si>
  <si>
    <t>Life-cycle analysis has been undertaken for key commodity areas. Sustainability Key Performance Indicators agreed with key suppliers. Progress is rewarded or penalised based on performance. Barriers to sustainable procurement have been removed. Best practice shared with other organisations.</t>
  </si>
  <si>
    <t>Engaging Suppliers</t>
  </si>
  <si>
    <t>Key supplier spend analysis undertaken and high sustainability impact suppliers identified. Key suppliers targeted for engagement and views on procurement policy sought.</t>
  </si>
  <si>
    <t>Detailed supplier spend analysis undertaken. General programme of supplier engagement initiated, with senior manager involvement.</t>
  </si>
  <si>
    <t>Targeted supplier engagement programme in place, promoting continual sustainability improvement. Two way communication between procurer and supplier exists with incentives. Supply chains for key spend areas have been mapped.</t>
  </si>
  <si>
    <t>Key suppliers targeted for intensive development. Sustainability audits and supply chain improvement programmes in place. Achievements are formally recorded. CEO involved in the supplier engagement programme.</t>
  </si>
  <si>
    <t>Suppliers recognised as essential to delivery of organisations’ sustainable procurement strategy. CEO engages with suppliers. Best practice shared with other/peer organisations. Suppliers recognise they must continually improve their sustainability profile to keep the clients business.</t>
  </si>
  <si>
    <t>Measurements &amp; Results</t>
  </si>
  <si>
    <t>Key sustainability benefits of procurement activity have been identified.</t>
  </si>
  <si>
    <t>Detailed appraisal of the sustainability benefits of the procurement activity has been undertaken. Measures implemented to manage the identified high risk impact areas.</t>
  </si>
  <si>
    <t>Sustainability measures refined from general departmental measures to include individual procurers and are linked to development objectives.</t>
  </si>
  <si>
    <t>Measures are integrated into a balanced score card approach reflecting both input and output. Comparison is made with peer organisations. Benefit statements have been produced.</t>
  </si>
  <si>
    <t>Measures used to drive organisational sustainable development strategy direction. Progress formally benchmarked with peer organisations. Benefits from sustainable procurement are clearly evidenced. Independent audit reports available in the public domain.</t>
  </si>
  <si>
    <t>INSTRUCTIONS ON THE USE OF THIS FLEXIBLE FRAMEWORK ASSESSMENT TOOL</t>
  </si>
  <si>
    <t>Procurement should, in consultation with environmental specialists, consider those commodities that will have a high impact on sustainability and use an expenditure analysis to identify the top 5 commodities by spend.</t>
  </si>
  <si>
    <t>Procurement professionals should consider adopting Government Buying Standards (ex-Quick Wins) or similar standard sustainable specifications.</t>
  </si>
  <si>
    <t>Procurement staff awareness of where to find information on Government Buying Standards (previously Quick Wins).</t>
  </si>
  <si>
    <t>Procurement authorisation requests that include an assessment of the suitability or otherwise of such standards/specifications.</t>
  </si>
  <si>
    <t>Communicate to procurement staff where information on the Government Buying Standards (previously Quick Wins) can be accessed.</t>
  </si>
  <si>
    <t>Ensure that requests to purchase commodities consider Government Buying Standard (previously Quick Wins) specifications.</t>
  </si>
  <si>
    <t>Develop a standard tender evaluation tool for tender assessments (e.g. "Forum for the Future" whole life costing model).</t>
  </si>
  <si>
    <t>Contracts should be awarded on the basis of "value for money" or "most economically advantageous tender (MEAT)" rather than on the lowest price submitted.  This should be standard for most contracts.</t>
  </si>
  <si>
    <t>KPI's that relate to sustainable procurement objectives should be cascaded from senior managers to team managers to individual procurement staff.</t>
  </si>
  <si>
    <t>Supplier audits should include sustainability questions which also apply to the supplier's sub-contractors who deliver commodities that have a high sustainability impact.</t>
  </si>
  <si>
    <t>Record of award or recognition of good practice delivered by an employee.</t>
  </si>
  <si>
    <t xml:space="preserve">This should include all procurement staff identified by the organisation as requiring awareness training on sustainable procurement practice.   </t>
  </si>
  <si>
    <t>Self Assessed Progress Against the Flexible Framework</t>
  </si>
  <si>
    <t>Organisation :</t>
  </si>
  <si>
    <t>Assessed by :</t>
  </si>
  <si>
    <t>Date :</t>
  </si>
  <si>
    <t>Completed</t>
  </si>
  <si>
    <t>Not completed</t>
  </si>
  <si>
    <t>Policy</t>
  </si>
  <si>
    <t>Process</t>
  </si>
  <si>
    <t>Suppliers</t>
  </si>
  <si>
    <t>Results</t>
  </si>
  <si>
    <t>Actual measurement of sustainable performance against sustainable KPI's with a system in place to report on performance.</t>
  </si>
  <si>
    <t>Confirmation that there are no budget or market constraints to buying sustainably</t>
  </si>
  <si>
    <t>Information on incentive schemes or programmes used to secure a high performance delivery of sustainable benefits.</t>
  </si>
  <si>
    <t>All unnecessary or artificial barriers to buying sustainably or achieving sustainable objectives should be removed.</t>
  </si>
  <si>
    <t>Key staff are defined at Level 1 (b).  Advanced training may include topics on whole life costing, sustainable impact assessments, assessing sustainable risks, measuring sustainable benefits.</t>
  </si>
  <si>
    <t>Key staff are defined at Level 1 (b) Refresher training should include updates on latest sustainability initiatives plus feedback from previous courses.  Refresher training should be delivered every 6 to 12 months.</t>
  </si>
  <si>
    <t>Courses attended by procurement staff showing dates and duration with examples of course feedback received from delegates.</t>
  </si>
  <si>
    <t>Arrange for procurement staff to attend basic sustainable procurement training - maintain records of staff attendance and trainer details.</t>
  </si>
  <si>
    <t>Arrange for key staff to attend basic training in sustainable procurement - maintain records of key staff attendance on course and trainer details.</t>
  </si>
  <si>
    <t>Arrange for key staff to get advanced training in sustainable procurement - maintain records of staff attendance and trainer details.</t>
  </si>
  <si>
    <t>Arrange for key staff to get refresher training in sustainable procurement - maintain records of staff attendance on course and trainer details.</t>
  </si>
  <si>
    <t>Verification that performance review meetings relating to personal objectives on sustainability have taken place.</t>
  </si>
  <si>
    <t>Ensure that key staff job descriptions include sustainable procurement as part of criteria and create sustainability questions for recruiting key staff.</t>
  </si>
  <si>
    <t>Employee induction manual, checklist or guidelines that includes information on sustainability that is embedded as part of organisational procedure.</t>
  </si>
  <si>
    <t>Systems for recording new employees who have been inducted, their start date and the person overseeing the induction.</t>
  </si>
  <si>
    <t>Magazine article that uses organisation as case study on good practice or  news item written by member of staff recognised as leader in sustainability.</t>
  </si>
  <si>
    <t>Assessment Overview</t>
  </si>
  <si>
    <r>
      <t xml:space="preserve">A detailed analysis of spend obtained via data systems such as the Procurement Information Hub, listing total expenditure per commodity, and highlighting all commodities that have </t>
    </r>
    <r>
      <rPr>
        <i/>
        <sz val="14"/>
        <rFont val="Arial"/>
        <family val="2"/>
      </rPr>
      <t>any</t>
    </r>
    <r>
      <rPr>
        <sz val="14"/>
        <rFont val="Arial"/>
        <family val="2"/>
      </rPr>
      <t xml:space="preserve"> impact on sustainability,  The value of expenditure on these commodities should be identified.</t>
    </r>
  </si>
  <si>
    <r>
      <t>Contract review meeting agenda's that shows</t>
    </r>
    <r>
      <rPr>
        <sz val="14"/>
        <color indexed="10"/>
        <rFont val="Arial"/>
        <family val="2"/>
      </rPr>
      <t xml:space="preserve"> </t>
    </r>
    <r>
      <rPr>
        <sz val="14"/>
        <rFont val="Arial"/>
        <family val="2"/>
      </rPr>
      <t>sustainability improvement as a standard review item.</t>
    </r>
  </si>
  <si>
    <r>
      <t xml:space="preserve">A detailed analysis of spend obtained via data systems such as the Procurement Information Hub, listing total expenditure per supplier, and highlighting all suppliers that have </t>
    </r>
    <r>
      <rPr>
        <i/>
        <sz val="14"/>
        <rFont val="Arial"/>
        <family val="2"/>
      </rPr>
      <t>any</t>
    </r>
    <r>
      <rPr>
        <sz val="14"/>
        <rFont val="Arial"/>
        <family val="2"/>
      </rPr>
      <t xml:space="preserve"> impact on sustainability,  The value of expenditure on these suppliers should be identified.</t>
    </r>
  </si>
  <si>
    <r>
      <rPr>
        <b/>
        <sz val="14"/>
        <rFont val="Arial"/>
        <family val="2"/>
      </rPr>
      <t>PP2</t>
    </r>
    <r>
      <rPr>
        <sz val="14"/>
        <rFont val="Arial"/>
        <family val="2"/>
      </rPr>
      <t xml:space="preserve"> (a) Has a detailed commodity expenditure analysis been undertaken?</t>
    </r>
  </si>
  <si>
    <r>
      <rPr>
        <b/>
        <sz val="14"/>
        <rFont val="Arial"/>
        <family val="2"/>
      </rPr>
      <t>PP1</t>
    </r>
    <r>
      <rPr>
        <sz val="14"/>
        <rFont val="Arial"/>
        <family val="2"/>
      </rPr>
      <t xml:space="preserve"> (d) Do buyers adopt Quick Wins?</t>
    </r>
  </si>
  <si>
    <r>
      <rPr>
        <b/>
        <sz val="14"/>
        <rFont val="Arial"/>
        <family val="2"/>
      </rPr>
      <t>PP1</t>
    </r>
    <r>
      <rPr>
        <sz val="14"/>
        <rFont val="Arial"/>
        <family val="2"/>
      </rPr>
      <t xml:space="preserve"> (b) Do key contracts start to include general sustainability criteria?</t>
    </r>
  </si>
  <si>
    <r>
      <rPr>
        <b/>
        <sz val="14"/>
        <rFont val="Arial"/>
        <family val="2"/>
      </rPr>
      <t>PP1</t>
    </r>
    <r>
      <rPr>
        <sz val="14"/>
        <rFont val="Arial"/>
        <family val="2"/>
      </rPr>
      <t xml:space="preserve"> (a) Has an expenditure analysis been undertaken and have key sustainability impact commodities been identified?</t>
    </r>
  </si>
  <si>
    <r>
      <rPr>
        <b/>
        <sz val="14"/>
        <rFont val="Arial"/>
        <family val="2"/>
      </rPr>
      <t>PP1</t>
    </r>
    <r>
      <rPr>
        <sz val="14"/>
        <rFont val="Arial"/>
        <family val="2"/>
      </rPr>
      <t xml:space="preserve"> (c) Are contracts awarded on the basis of value-for-money, not lowest price?</t>
    </r>
  </si>
  <si>
    <r>
      <rPr>
        <b/>
        <sz val="14"/>
        <rFont val="Arial"/>
        <family val="2"/>
      </rPr>
      <t>PP2</t>
    </r>
    <r>
      <rPr>
        <sz val="14"/>
        <rFont val="Arial"/>
        <family val="2"/>
      </rPr>
      <t xml:space="preserve"> (b) Have key sustainability risks been assessed and used for prioritisation?</t>
    </r>
  </si>
  <si>
    <r>
      <rPr>
        <b/>
        <sz val="14"/>
        <rFont val="Arial"/>
        <family val="2"/>
      </rPr>
      <t>PP2</t>
    </r>
    <r>
      <rPr>
        <sz val="14"/>
        <rFont val="Arial"/>
        <family val="2"/>
      </rPr>
      <t xml:space="preserve"> (c) Is sustainability considered at an early stage in the procurement process of most contracts?</t>
    </r>
  </si>
  <si>
    <r>
      <rPr>
        <b/>
        <sz val="14"/>
        <rFont val="Arial"/>
        <family val="2"/>
      </rPr>
      <t>PP2</t>
    </r>
    <r>
      <rPr>
        <sz val="14"/>
        <rFont val="Arial"/>
        <family val="2"/>
      </rPr>
      <t xml:space="preserve"> (d) Is whole life cost analysis adopted?</t>
    </r>
  </si>
  <si>
    <r>
      <rPr>
        <b/>
        <sz val="14"/>
        <rFont val="Arial"/>
        <family val="2"/>
      </rPr>
      <t>PP3</t>
    </r>
    <r>
      <rPr>
        <sz val="14"/>
        <rFont val="Arial"/>
        <family val="2"/>
      </rPr>
      <t xml:space="preserve"> (a) Are all contracts assessed for general sustainability risks and management actions identified?</t>
    </r>
  </si>
  <si>
    <r>
      <rPr>
        <b/>
        <sz val="14"/>
        <rFont val="Arial"/>
        <family val="2"/>
      </rPr>
      <t>PP3</t>
    </r>
    <r>
      <rPr>
        <sz val="14"/>
        <rFont val="Arial"/>
        <family val="2"/>
      </rPr>
      <t xml:space="preserve"> (b) Are risks managed throughout all stages of the procurement process?</t>
    </r>
  </si>
  <si>
    <r>
      <rPr>
        <b/>
        <sz val="14"/>
        <rFont val="Arial"/>
        <family val="2"/>
      </rPr>
      <t>PP3</t>
    </r>
    <r>
      <rPr>
        <sz val="14"/>
        <rFont val="Arial"/>
        <family val="2"/>
      </rPr>
      <t xml:space="preserve"> (c) Are targets to improve sustainability agreed with key suppliers?</t>
    </r>
  </si>
  <si>
    <r>
      <rPr>
        <b/>
        <sz val="14"/>
        <rFont val="Arial"/>
        <family val="2"/>
      </rPr>
      <t>PP4</t>
    </r>
    <r>
      <rPr>
        <sz val="14"/>
        <rFont val="Arial"/>
        <family val="2"/>
      </rPr>
      <t xml:space="preserve"> (a) Are detailed sustainability risks assessed for high impact contracts?</t>
    </r>
  </si>
  <si>
    <r>
      <rPr>
        <b/>
        <sz val="14"/>
        <rFont val="Arial"/>
        <family val="2"/>
      </rPr>
      <t>PP4</t>
    </r>
    <r>
      <rPr>
        <sz val="14"/>
        <rFont val="Arial"/>
        <family val="2"/>
      </rPr>
      <t xml:space="preserve"> (b) Is there project/contract sustainability governance</t>
    </r>
    <r>
      <rPr>
        <b/>
        <sz val="14"/>
        <color indexed="10"/>
        <rFont val="Arial"/>
        <family val="2"/>
      </rPr>
      <t xml:space="preserve"> </t>
    </r>
    <r>
      <rPr>
        <sz val="14"/>
        <rFont val="Arial"/>
        <family val="2"/>
      </rPr>
      <t>in place?</t>
    </r>
  </si>
  <si>
    <r>
      <rPr>
        <b/>
        <sz val="14"/>
        <rFont val="Arial"/>
        <family val="2"/>
      </rPr>
      <t>PP4</t>
    </r>
    <r>
      <rPr>
        <sz val="14"/>
        <rFont val="Arial"/>
        <family val="2"/>
      </rPr>
      <t xml:space="preserve"> (c) Has a life-cycle approach to cost/impact assessment been applied?</t>
    </r>
  </si>
  <si>
    <r>
      <rPr>
        <b/>
        <sz val="14"/>
        <rFont val="Arial"/>
        <family val="2"/>
      </rPr>
      <t>PP5</t>
    </r>
    <r>
      <rPr>
        <sz val="14"/>
        <rFont val="Arial"/>
        <family val="2"/>
      </rPr>
      <t xml:space="preserve"> (a) Has a life-cycle analysis been undertaken for key commodity areas?</t>
    </r>
  </si>
  <si>
    <r>
      <rPr>
        <b/>
        <sz val="14"/>
        <rFont val="Arial"/>
        <family val="2"/>
      </rPr>
      <t>PP5</t>
    </r>
    <r>
      <rPr>
        <sz val="14"/>
        <rFont val="Arial"/>
        <family val="2"/>
      </rPr>
      <t xml:space="preserve"> (b) Has progress been rewarded based on performance?</t>
    </r>
  </si>
  <si>
    <r>
      <rPr>
        <b/>
        <sz val="14"/>
        <rFont val="Arial"/>
        <family val="2"/>
      </rPr>
      <t>PP5</t>
    </r>
    <r>
      <rPr>
        <sz val="14"/>
        <rFont val="Arial"/>
        <family val="2"/>
      </rPr>
      <t xml:space="preserve"> (c) Have barriers to sustainable procurement been removed?</t>
    </r>
  </si>
  <si>
    <r>
      <rPr>
        <b/>
        <sz val="14"/>
        <rFont val="Arial"/>
        <family val="2"/>
      </rPr>
      <t>PP5</t>
    </r>
    <r>
      <rPr>
        <sz val="14"/>
        <rFont val="Arial"/>
        <family val="2"/>
      </rPr>
      <t xml:space="preserve"> (d) Has best practice been shared with other organisations?</t>
    </r>
  </si>
  <si>
    <r>
      <rPr>
        <b/>
        <sz val="14"/>
        <rFont val="Arial"/>
        <family val="2"/>
      </rPr>
      <t>PE4</t>
    </r>
    <r>
      <rPr>
        <sz val="14"/>
        <rFont val="Arial"/>
        <family val="2"/>
      </rPr>
      <t xml:space="preserve"> (b) Is sustainable procurement included as part of staff induction programme.</t>
    </r>
  </si>
  <si>
    <r>
      <rPr>
        <b/>
        <sz val="14"/>
        <rFont val="Arial"/>
        <family val="2"/>
      </rPr>
      <t>PE5</t>
    </r>
    <r>
      <rPr>
        <sz val="14"/>
        <rFont val="Arial"/>
        <family val="2"/>
      </rPr>
      <t xml:space="preserve"> (a) Are achievements publicised and used to attract procurement professionals? </t>
    </r>
  </si>
  <si>
    <r>
      <rPr>
        <b/>
        <sz val="14"/>
        <rFont val="Arial"/>
        <family val="2"/>
      </rPr>
      <t>PE4</t>
    </r>
    <r>
      <rPr>
        <sz val="14"/>
        <rFont val="Arial"/>
        <family val="2"/>
      </rPr>
      <t xml:space="preserve"> (a) Is sustainable procurement included in competencies and selection criteria. </t>
    </r>
  </si>
  <si>
    <r>
      <rPr>
        <b/>
        <sz val="14"/>
        <rFont val="Arial"/>
        <family val="2"/>
      </rPr>
      <t>PE3</t>
    </r>
    <r>
      <rPr>
        <sz val="14"/>
        <rFont val="Arial"/>
        <family val="2"/>
      </rPr>
      <t xml:space="preserve"> (c) Does the organisation have a simple scheme in place for recognising good employee practice re sustainability?</t>
    </r>
  </si>
  <si>
    <r>
      <rPr>
        <b/>
        <sz val="14"/>
        <rFont val="Arial"/>
        <family val="2"/>
      </rPr>
      <t>PE1</t>
    </r>
    <r>
      <rPr>
        <sz val="14"/>
        <rFont val="Arial"/>
        <family val="2"/>
      </rPr>
      <t xml:space="preserve"> (a) Is there a "Sustainable Procurement Champion" identified within your organisation?</t>
    </r>
  </si>
  <si>
    <r>
      <rPr>
        <b/>
        <sz val="14"/>
        <rFont val="Arial"/>
        <family val="2"/>
      </rPr>
      <t>PE1</t>
    </r>
    <r>
      <rPr>
        <sz val="14"/>
        <rFont val="Arial"/>
        <family val="2"/>
      </rPr>
      <t xml:space="preserve"> (b) Have key procurement staff received basic training in sustainable procurement principles?</t>
    </r>
  </si>
  <si>
    <r>
      <rPr>
        <b/>
        <sz val="14"/>
        <rFont val="Arial"/>
        <family val="2"/>
      </rPr>
      <t>PE1</t>
    </r>
    <r>
      <rPr>
        <sz val="14"/>
        <rFont val="Arial"/>
        <family val="2"/>
      </rPr>
      <t xml:space="preserve"> (c) Is sustainable procurement included as part of a key employee induction programme?</t>
    </r>
  </si>
  <si>
    <r>
      <rPr>
        <b/>
        <sz val="14"/>
        <rFont val="Arial"/>
        <family val="2"/>
      </rPr>
      <t>PE2</t>
    </r>
    <r>
      <rPr>
        <sz val="14"/>
        <rFont val="Arial"/>
        <family val="2"/>
      </rPr>
      <t xml:space="preserve"> (a) Have all procurement staff received basic training in sustainable procurement principles?</t>
    </r>
  </si>
  <si>
    <r>
      <rPr>
        <b/>
        <sz val="14"/>
        <rFont val="Arial"/>
        <family val="2"/>
      </rPr>
      <t>PE2</t>
    </r>
    <r>
      <rPr>
        <sz val="14"/>
        <rFont val="Arial"/>
        <family val="2"/>
      </rPr>
      <t xml:space="preserve"> (b) Have key staff received advanced training on sustainable procurement principles?</t>
    </r>
  </si>
  <si>
    <r>
      <rPr>
        <b/>
        <sz val="14"/>
        <rFont val="Arial"/>
        <family val="2"/>
      </rPr>
      <t>PE3</t>
    </r>
    <r>
      <rPr>
        <sz val="14"/>
        <rFont val="Arial"/>
        <family val="2"/>
      </rPr>
      <t xml:space="preserve"> (a) Has targeted refresher training on the latest sustainable procurement principles been organised for key staff?</t>
    </r>
  </si>
  <si>
    <r>
      <rPr>
        <b/>
        <sz val="14"/>
        <rFont val="Arial"/>
        <family val="2"/>
      </rPr>
      <t>PE3</t>
    </r>
    <r>
      <rPr>
        <sz val="14"/>
        <rFont val="Arial"/>
        <family val="2"/>
      </rPr>
      <t xml:space="preserve"> (b) Do performance objectives and appraisals include sustainable procurement factors?</t>
    </r>
  </si>
  <si>
    <r>
      <rPr>
        <b/>
        <sz val="14"/>
        <rFont val="Arial"/>
        <family val="2"/>
      </rPr>
      <t>PE5</t>
    </r>
    <r>
      <rPr>
        <sz val="14"/>
        <rFont val="Arial"/>
        <family val="2"/>
      </rPr>
      <t xml:space="preserve"> (b) Have achievements been recognised with awards?</t>
    </r>
  </si>
  <si>
    <r>
      <rPr>
        <b/>
        <sz val="14"/>
        <rFont val="Arial"/>
        <family val="2"/>
      </rPr>
      <t>PE5</t>
    </r>
    <r>
      <rPr>
        <sz val="14"/>
        <rFont val="Arial"/>
        <family val="2"/>
      </rPr>
      <t xml:space="preserve"> (c) Is there a focus on benefits achieved? </t>
    </r>
  </si>
  <si>
    <r>
      <rPr>
        <b/>
        <sz val="14"/>
        <rFont val="Arial"/>
        <family val="2"/>
      </rPr>
      <t>PE5</t>
    </r>
    <r>
      <rPr>
        <sz val="14"/>
        <rFont val="Arial"/>
        <family val="2"/>
      </rPr>
      <t xml:space="preserve"> (d) Is good practice shared with other organisations?</t>
    </r>
  </si>
  <si>
    <r>
      <rPr>
        <b/>
        <sz val="14"/>
        <rFont val="Arial"/>
        <family val="2"/>
      </rPr>
      <t>PO3</t>
    </r>
    <r>
      <rPr>
        <sz val="14"/>
        <rFont val="Arial"/>
        <family val="2"/>
      </rPr>
      <t xml:space="preserve"> (a) Has the sustainable procurement policy been used to develop a sustainable procurement strategy?</t>
    </r>
  </si>
  <si>
    <r>
      <rPr>
        <b/>
        <sz val="14"/>
        <rFont val="Arial"/>
        <family val="2"/>
      </rPr>
      <t>PE3</t>
    </r>
    <r>
      <rPr>
        <sz val="14"/>
        <rFont val="Arial"/>
        <family val="2"/>
      </rPr>
      <t xml:space="preserve"> (b) Does the sustainable procurement strategy cover risk, process integration, marketing, supplier engagement, measurement and a review process?</t>
    </r>
  </si>
  <si>
    <r>
      <rPr>
        <b/>
        <sz val="14"/>
        <rFont val="Arial"/>
        <family val="2"/>
      </rPr>
      <t>PE3</t>
    </r>
    <r>
      <rPr>
        <sz val="14"/>
        <rFont val="Arial"/>
        <family val="2"/>
      </rPr>
      <t xml:space="preserve"> (c) Has the strategy been endorsed by the CEO?</t>
    </r>
  </si>
  <si>
    <r>
      <rPr>
        <b/>
        <sz val="14"/>
        <rFont val="Arial"/>
        <family val="2"/>
      </rPr>
      <t>PO4</t>
    </r>
    <r>
      <rPr>
        <sz val="14"/>
        <rFont val="Arial"/>
        <family val="2"/>
      </rPr>
      <t xml:space="preserve"> (a) Has your sustainable procurement strategy been reviewed and enhanced, in particular recognising the potential of new technologies. </t>
    </r>
  </si>
  <si>
    <r>
      <rPr>
        <b/>
        <sz val="14"/>
        <rFont val="Arial"/>
        <family val="2"/>
      </rPr>
      <t>PO4</t>
    </r>
    <r>
      <rPr>
        <sz val="14"/>
        <rFont val="Arial"/>
        <family val="2"/>
      </rPr>
      <t xml:space="preserve"> (b) Have you tried to link your strategy to the organisation's EMS and include references in overall corporate strategy.</t>
    </r>
  </si>
  <si>
    <r>
      <t>PO5</t>
    </r>
    <r>
      <rPr>
        <sz val="14"/>
        <rFont val="Arial"/>
        <family val="2"/>
      </rPr>
      <t xml:space="preserve"> (a) Is your strategy : 
reviewed regularly
externally scrutinised 
linked directly to the organisation's EMS?</t>
    </r>
  </si>
  <si>
    <r>
      <rPr>
        <b/>
        <sz val="14"/>
        <rFont val="Arial"/>
        <family val="2"/>
      </rPr>
      <t>PO5</t>
    </r>
    <r>
      <rPr>
        <sz val="14"/>
        <rFont val="Arial"/>
        <family val="2"/>
      </rPr>
      <t xml:space="preserve"> (c) Has a detailed review been undertaken to determine future priorities?</t>
    </r>
  </si>
  <si>
    <r>
      <rPr>
        <b/>
        <sz val="14"/>
        <rFont val="Arial"/>
        <family val="2"/>
      </rPr>
      <t>PO1</t>
    </r>
    <r>
      <rPr>
        <sz val="14"/>
        <rFont val="Arial"/>
        <family val="2"/>
      </rPr>
      <t xml:space="preserve"> (a) Have overarching sustainability objectives been agreed?</t>
    </r>
  </si>
  <si>
    <r>
      <rPr>
        <b/>
        <sz val="14"/>
        <rFont val="Arial"/>
        <family val="2"/>
      </rPr>
      <t>PO1</t>
    </r>
    <r>
      <rPr>
        <sz val="14"/>
        <rFont val="Arial"/>
        <family val="2"/>
      </rPr>
      <t xml:space="preserve"> (b) Is there a simple sustainable procurement policy in place endorsed by the CEO?</t>
    </r>
  </si>
  <si>
    <r>
      <rPr>
        <b/>
        <sz val="14"/>
        <rFont val="Arial"/>
        <family val="2"/>
      </rPr>
      <t>PO1</t>
    </r>
    <r>
      <rPr>
        <sz val="14"/>
        <rFont val="Arial"/>
        <family val="2"/>
      </rPr>
      <t xml:space="preserve"> (c) Have policy and objectives been communicated to staff and key suppliers?</t>
    </r>
  </si>
  <si>
    <r>
      <rPr>
        <b/>
        <sz val="14"/>
        <rFont val="Arial"/>
        <family val="2"/>
      </rPr>
      <t>PO2</t>
    </r>
    <r>
      <rPr>
        <sz val="14"/>
        <rFont val="Arial"/>
        <family val="2"/>
      </rPr>
      <t xml:space="preserve"> (a) Has the sustainable procurement policy been reviewed and enhanced?</t>
    </r>
  </si>
  <si>
    <r>
      <rPr>
        <b/>
        <sz val="14"/>
        <rFont val="Arial"/>
        <family val="2"/>
      </rPr>
      <t>PO2</t>
    </r>
    <r>
      <rPr>
        <sz val="14"/>
        <rFont val="Arial"/>
        <family val="2"/>
      </rPr>
      <t xml:space="preserve"> (b) What supplier engagement has been considered in the policy review?</t>
    </r>
  </si>
  <si>
    <r>
      <rPr>
        <b/>
        <sz val="14"/>
        <rFont val="Arial"/>
        <family val="2"/>
      </rPr>
      <t xml:space="preserve">PO2 </t>
    </r>
    <r>
      <rPr>
        <sz val="14"/>
        <rFont val="Arial"/>
        <family val="2"/>
      </rPr>
      <t>(c) Does the sustainable procurement policy link to a wider organisational sustainable development strategy?</t>
    </r>
  </si>
  <si>
    <r>
      <rPr>
        <b/>
        <sz val="14"/>
        <rFont val="Arial"/>
        <family val="2"/>
      </rPr>
      <t>PO2</t>
    </r>
    <r>
      <rPr>
        <sz val="14"/>
        <rFont val="Arial"/>
        <family val="2"/>
      </rPr>
      <t xml:space="preserve"> (d) Have revisions to the sustainable procurement policy been communicated to staff and key suppliers?</t>
    </r>
  </si>
  <si>
    <r>
      <rPr>
        <b/>
        <sz val="14"/>
        <rFont val="Arial"/>
        <family val="2"/>
      </rPr>
      <t>S1</t>
    </r>
    <r>
      <rPr>
        <sz val="14"/>
        <rFont val="Arial"/>
        <family val="2"/>
      </rPr>
      <t xml:space="preserve"> (a) Has a key supplier spend analysis been undertaken and high sustainability impact suppliers identified?</t>
    </r>
  </si>
  <si>
    <r>
      <rPr>
        <b/>
        <sz val="14"/>
        <rFont val="Arial"/>
        <family val="2"/>
      </rPr>
      <t>S1</t>
    </r>
    <r>
      <rPr>
        <sz val="14"/>
        <rFont val="Arial"/>
        <family val="2"/>
      </rPr>
      <t xml:space="preserve"> (b) Have key suppliers been targeted for engagement and views on procurement policy sought?</t>
    </r>
  </si>
  <si>
    <r>
      <rPr>
        <b/>
        <sz val="14"/>
        <rFont val="Arial"/>
        <family val="2"/>
      </rPr>
      <t>S2</t>
    </r>
    <r>
      <rPr>
        <sz val="14"/>
        <rFont val="Arial"/>
        <family val="2"/>
      </rPr>
      <t xml:space="preserve"> (a) Has a detailed supplier spend analysis been undertaken?</t>
    </r>
  </si>
  <si>
    <r>
      <rPr>
        <b/>
        <sz val="14"/>
        <rFont val="Arial"/>
        <family val="2"/>
      </rPr>
      <t>S2</t>
    </r>
    <r>
      <rPr>
        <sz val="14"/>
        <rFont val="Arial"/>
        <family val="2"/>
      </rPr>
      <t xml:space="preserve"> (b) Has a general programme of supplier engagement been initiated with senior manager involvement?</t>
    </r>
  </si>
  <si>
    <r>
      <rPr>
        <b/>
        <sz val="14"/>
        <rFont val="Arial"/>
        <family val="2"/>
      </rPr>
      <t>S3</t>
    </r>
    <r>
      <rPr>
        <sz val="14"/>
        <rFont val="Arial"/>
        <family val="2"/>
      </rPr>
      <t xml:space="preserve"> (a) Is there a targeted supplier engagement programme in place, promoting continual sustainability improvement?</t>
    </r>
  </si>
  <si>
    <r>
      <rPr>
        <b/>
        <sz val="14"/>
        <rFont val="Arial"/>
        <family val="2"/>
      </rPr>
      <t>S3</t>
    </r>
    <r>
      <rPr>
        <sz val="14"/>
        <rFont val="Arial"/>
        <family val="2"/>
      </rPr>
      <t xml:space="preserve"> (b) Does a two way communication between procurer and supplier exist with incentives?</t>
    </r>
  </si>
  <si>
    <r>
      <rPr>
        <b/>
        <sz val="14"/>
        <rFont val="Arial"/>
        <family val="2"/>
      </rPr>
      <t>S3</t>
    </r>
    <r>
      <rPr>
        <sz val="14"/>
        <rFont val="Arial"/>
        <family val="2"/>
      </rPr>
      <t xml:space="preserve"> (c) Have supply chains for key spend areas been mapped?</t>
    </r>
  </si>
  <si>
    <r>
      <rPr>
        <b/>
        <sz val="14"/>
        <rFont val="Arial"/>
        <family val="2"/>
      </rPr>
      <t>S4</t>
    </r>
    <r>
      <rPr>
        <sz val="14"/>
        <rFont val="Arial"/>
        <family val="2"/>
      </rPr>
      <t xml:space="preserve"> (a) Are key suppliers targeted for intensive development?</t>
    </r>
  </si>
  <si>
    <r>
      <rPr>
        <b/>
        <sz val="14"/>
        <rFont val="Arial"/>
        <family val="2"/>
      </rPr>
      <t>S4</t>
    </r>
    <r>
      <rPr>
        <sz val="14"/>
        <rFont val="Arial"/>
        <family val="2"/>
      </rPr>
      <t xml:space="preserve"> (b) Are sustainability audits and supply chain improvement programmes in place?</t>
    </r>
  </si>
  <si>
    <r>
      <rPr>
        <b/>
        <sz val="14"/>
        <rFont val="Arial"/>
        <family val="2"/>
      </rPr>
      <t>S4</t>
    </r>
    <r>
      <rPr>
        <sz val="14"/>
        <rFont val="Arial"/>
        <family val="2"/>
      </rPr>
      <t xml:space="preserve"> (c) Are achievements formally recorded?</t>
    </r>
  </si>
  <si>
    <r>
      <rPr>
        <b/>
        <sz val="14"/>
        <rFont val="Arial"/>
        <family val="2"/>
      </rPr>
      <t>S4</t>
    </r>
    <r>
      <rPr>
        <sz val="14"/>
        <rFont val="Arial"/>
        <family val="2"/>
      </rPr>
      <t xml:space="preserve"> (d) Is there CEO involvement in the supplier engagement programme?</t>
    </r>
  </si>
  <si>
    <r>
      <rPr>
        <b/>
        <sz val="14"/>
        <rFont val="Arial"/>
        <family val="2"/>
      </rPr>
      <t>S5</t>
    </r>
    <r>
      <rPr>
        <sz val="14"/>
        <rFont val="Arial"/>
        <family val="2"/>
      </rPr>
      <t xml:space="preserve"> (a) Are suppliers recognised as essential to delivery of the organisation's sustainable procurement strategy?</t>
    </r>
  </si>
  <si>
    <r>
      <rPr>
        <b/>
        <sz val="14"/>
        <rFont val="Arial"/>
        <family val="2"/>
      </rPr>
      <t>S5</t>
    </r>
    <r>
      <rPr>
        <sz val="14"/>
        <rFont val="Arial"/>
        <family val="2"/>
      </rPr>
      <t xml:space="preserve"> (b) Does the CEO engage with suppliers on strategy?</t>
    </r>
  </si>
  <si>
    <r>
      <rPr>
        <b/>
        <sz val="14"/>
        <rFont val="Arial"/>
        <family val="2"/>
      </rPr>
      <t>S5</t>
    </r>
    <r>
      <rPr>
        <sz val="14"/>
        <rFont val="Arial"/>
        <family val="2"/>
      </rPr>
      <t xml:space="preserve"> (c) Is best practice shared with other/peer organisations</t>
    </r>
  </si>
  <si>
    <r>
      <rPr>
        <b/>
        <sz val="14"/>
        <rFont val="Arial"/>
        <family val="2"/>
      </rPr>
      <t>S5</t>
    </r>
    <r>
      <rPr>
        <sz val="14"/>
        <rFont val="Arial"/>
        <family val="2"/>
      </rPr>
      <t xml:space="preserve"> (d) Do suppliers recognise they must continually improve their sustainability profile to promote the sustainability agenda.</t>
    </r>
  </si>
  <si>
    <r>
      <rPr>
        <b/>
        <sz val="14"/>
        <rFont val="Arial"/>
        <family val="2"/>
      </rPr>
      <t>MR5</t>
    </r>
    <r>
      <rPr>
        <sz val="14"/>
        <rFont val="Arial"/>
        <family val="2"/>
      </rPr>
      <t xml:space="preserve"> (b) Is progress formally benchmarked with peer organisations?</t>
    </r>
  </si>
  <si>
    <r>
      <rPr>
        <b/>
        <sz val="14"/>
        <rFont val="Arial"/>
        <family val="2"/>
      </rPr>
      <t>MR5</t>
    </r>
    <r>
      <rPr>
        <sz val="14"/>
        <rFont val="Arial"/>
        <family val="2"/>
      </rPr>
      <t xml:space="preserve"> (c) Have benefits from sustainable procurement been clearly evidenced?</t>
    </r>
  </si>
  <si>
    <r>
      <rPr>
        <b/>
        <sz val="14"/>
        <rFont val="Arial"/>
        <family val="2"/>
      </rPr>
      <t>MR5</t>
    </r>
    <r>
      <rPr>
        <sz val="14"/>
        <rFont val="Arial"/>
        <family val="2"/>
      </rPr>
      <t xml:space="preserve"> (d) Are independent audit reports on benefits available in the public domain?</t>
    </r>
  </si>
  <si>
    <r>
      <rPr>
        <b/>
        <sz val="14"/>
        <rFont val="Arial"/>
        <family val="2"/>
      </rPr>
      <t>MR1</t>
    </r>
    <r>
      <rPr>
        <sz val="14"/>
        <rFont val="Arial"/>
        <family val="2"/>
      </rPr>
      <t xml:space="preserve"> (a) Have the key sustainability benefits to be gained from procurement activity been identified?</t>
    </r>
  </si>
  <si>
    <r>
      <rPr>
        <b/>
        <sz val="14"/>
        <rFont val="Arial"/>
        <family val="2"/>
      </rPr>
      <t>MR2</t>
    </r>
    <r>
      <rPr>
        <sz val="14"/>
        <rFont val="Arial"/>
        <family val="2"/>
      </rPr>
      <t xml:space="preserve"> (a) Has a detailed appraisal of the sustainability benefits to be gained from procurement activity been undertaken?</t>
    </r>
  </si>
  <si>
    <r>
      <rPr>
        <b/>
        <sz val="14"/>
        <rFont val="Arial"/>
        <family val="2"/>
      </rPr>
      <t>MR2</t>
    </r>
    <r>
      <rPr>
        <sz val="14"/>
        <rFont val="Arial"/>
        <family val="2"/>
      </rPr>
      <t xml:space="preserve"> (b) Have measures been implemented to manage the identified high risk impact areas?</t>
    </r>
  </si>
  <si>
    <r>
      <rPr>
        <b/>
        <sz val="14"/>
        <rFont val="Arial"/>
        <family val="2"/>
      </rPr>
      <t>MR3</t>
    </r>
    <r>
      <rPr>
        <sz val="14"/>
        <rFont val="Arial"/>
        <family val="2"/>
      </rPr>
      <t xml:space="preserve"> (a) Have sustainability measures been refined from general departmental measures?</t>
    </r>
  </si>
  <si>
    <r>
      <rPr>
        <b/>
        <sz val="14"/>
        <rFont val="Arial"/>
        <family val="2"/>
      </rPr>
      <t>MR3</t>
    </r>
    <r>
      <rPr>
        <sz val="14"/>
        <rFont val="Arial"/>
        <family val="2"/>
      </rPr>
      <t xml:space="preserve"> (b) Do measures (KPI's) apply to individual procurers and are they linked to personal objectives?</t>
    </r>
  </si>
  <si>
    <r>
      <rPr>
        <b/>
        <sz val="14"/>
        <rFont val="Arial"/>
        <family val="2"/>
      </rPr>
      <t>MR4</t>
    </r>
    <r>
      <rPr>
        <sz val="14"/>
        <rFont val="Arial"/>
        <family val="2"/>
      </rPr>
      <t xml:space="preserve"> (a) Are measures integrated into a balanced score card approach reflecting both input and output?</t>
    </r>
  </si>
  <si>
    <r>
      <rPr>
        <b/>
        <sz val="14"/>
        <rFont val="Arial"/>
        <family val="2"/>
      </rPr>
      <t>MR4</t>
    </r>
    <r>
      <rPr>
        <sz val="14"/>
        <rFont val="Arial"/>
        <family val="2"/>
      </rPr>
      <t xml:space="preserve"> (b) Are comparisons made with peer organisations?</t>
    </r>
  </si>
  <si>
    <r>
      <rPr>
        <b/>
        <sz val="14"/>
        <rFont val="Arial"/>
        <family val="2"/>
      </rPr>
      <t>MR4</t>
    </r>
    <r>
      <rPr>
        <sz val="14"/>
        <rFont val="Arial"/>
        <family val="2"/>
      </rPr>
      <t xml:space="preserve"> (c) Have benefit statements been produced?</t>
    </r>
  </si>
  <si>
    <r>
      <rPr>
        <b/>
        <sz val="14"/>
        <rFont val="Arial"/>
        <family val="2"/>
      </rPr>
      <t>MR5</t>
    </r>
    <r>
      <rPr>
        <sz val="14"/>
        <rFont val="Arial"/>
        <family val="2"/>
      </rPr>
      <t xml:space="preserve"> (a) Have measures been used to drive organisational sustainable development strategy direction?</t>
    </r>
  </si>
  <si>
    <t>As an important stakeholder, key suppliers should be consulted on future procurement policy with regard to sustainability. Key suppliers will be identified from S1 (a).</t>
  </si>
  <si>
    <t>FLEXIBLE FRAMEWORK</t>
  </si>
  <si>
    <t xml:space="preserve">HEFCE Sustainable development in higher education strategic statement &amp; action plan </t>
  </si>
  <si>
    <t>In July 2005 HEFCE published 'Sustainable development in higher education' (HEFCE 2005/28) which set out their approach to promoting the sustainable development agenda. It contained a strategic statement, a 10-year vision and an action plan until the end of 2007.</t>
  </si>
  <si>
    <t>HEFCE subsequently issued a further document for consultation. The report was both an update on the activity identified in the 2005 paper and a consultation on further planned activities.</t>
  </si>
  <si>
    <t>HEFCE published a revised strategy and action plan on sustainable development in higher education sector based on feedback received on the consultation document in 2008 which is available on the HEFCE website.</t>
  </si>
  <si>
    <t>Specific objectives include:</t>
  </si>
  <si>
    <t xml:space="preserve">Universities UK Strategic Procurement Group for HE </t>
  </si>
  <si>
    <t>The UUK Strategic Procurement Group's primary mission is to promote and support procurement in the higher education sector by encouraging institutional senior management and governors to realise the benefits of advanced procurement practice within their institutions.</t>
  </si>
  <si>
    <t xml:space="preserve">The UUK SPG have published guidance on sector wide initiatives such as Best Practice Indicators and a Sustainable Procurement Framework; copies of articles written on behalf of the SPG and some examples of Best Practice. </t>
  </si>
  <si>
    <t>The Flexible Framework is the basis of a 7th BPI, measuring progress on Sustainability. For further information please visit:  UUK Strategic Procurement Group.</t>
  </si>
  <si>
    <t>The Flexible Framework assessment tool</t>
  </si>
  <si>
    <t>It is of benefit for organisations to carry out initial and periodic self-assessments against the Flexible Framework. The Flexible Framework enables measurement against various aspects of sustainable procurement. Scottish Procurement Directorate and Scotland Excel have developed this user-friendly self-assessment tool to support this process. The tool will help organisations to assess where their current level of performance lies and the actions required to improve their performance.</t>
  </si>
  <si>
    <t>Those organisations who have not yet carried out their self-assessment may find it helpful to use this model.</t>
  </si>
  <si>
    <t>Alternatively, those who have already carried out their self-assessment may find it useful as a benchmarking exercise or when next repeating their self-assessment.</t>
  </si>
  <si>
    <r>
      <t xml:space="preserve">Following on from the consultation HEFCE published a revised action plan: </t>
    </r>
    <r>
      <rPr>
        <i/>
        <sz val="11.5"/>
        <rFont val="Calibri"/>
        <family val="2"/>
      </rPr>
      <t>Sustainable development in higher education: 2008 update to strategic statement and action plan'</t>
    </r>
    <r>
      <rPr>
        <sz val="11.5"/>
        <rFont val="Calibri"/>
        <family val="2"/>
      </rPr>
      <t>. This recognised that the HE sector can make a substantial and exemplary contribution to the challenge of sustainable development. This can be achieved through the skills and knowledge that its graduates learn and put into practice, its research and exchange of knowledge through business, community and public policy engagement, and through its own strategies and operations.</t>
    </r>
  </si>
  <si>
    <t>•       Seek ‘win-win’ opportunities by helping to identify sector-wide business cases and benefits for individual institutions</t>
  </si>
  <si>
    <t>•       Continue to raise the performance of institutions against the Flexible Framework</t>
  </si>
  <si>
    <t xml:space="preserve">•       Fully integrate sustainable development into our strategic plan and policy-making through sector impact assessment and being open about the reasons for policy choices </t>
  </si>
  <si>
    <t>•       Demonstrate to stakeholders that HEFCE and higher education institutions (HEIs) are making genuine efforts to promote sustainable development and to extend good practice</t>
  </si>
  <si>
    <t>•       Support sector-led capacity building through support for innovative and novel projects</t>
  </si>
  <si>
    <t>•       Facilitate a carbon reduction culture to significantly reduce carbon emissions across the sector – aims for 34% reduction by 2020 and 80% by 2050.</t>
  </si>
  <si>
    <t xml:space="preserve">•       Continue to improve HEFCE’s own operations so they lead by example </t>
  </si>
  <si>
    <t>Senior management within the organisation should participate in supplier events or conferences to demonstrate the organisation's sustainable procurement strategy has been endorsed by their senior governing body.</t>
  </si>
  <si>
    <t>Question Criteria Met?</t>
  </si>
  <si>
    <t>Taking lead role in sector work streams or forums to deliver best practice sustainable procurement across sector to the benefit of society at large.</t>
  </si>
  <si>
    <t>Volunteer to take lead role in sector work streams or groups set up to share best practice sustainable procurement.</t>
  </si>
  <si>
    <t>Ensure that strategy reviews include any new political, environmental, social, legal, technological and environmental initiatives and justification for their inclusion/exclusion.</t>
  </si>
  <si>
    <r>
      <rPr>
        <b/>
        <sz val="14"/>
        <rFont val="Arial"/>
        <family val="2"/>
      </rPr>
      <t>PO5</t>
    </r>
    <r>
      <rPr>
        <sz val="14"/>
        <rFont val="Arial"/>
        <family val="2"/>
      </rPr>
      <t xml:space="preserve"> (b) The Sustainable Procurement strategy has been recognised by senior stakeholders (political leaders where appropriate) and widely communicated?</t>
    </r>
  </si>
  <si>
    <r>
      <t>Incorporate within the overall sustainable procurement strategy</t>
    </r>
    <r>
      <rPr>
        <sz val="14"/>
        <color indexed="10"/>
        <rFont val="Arial"/>
        <family val="2"/>
      </rPr>
      <t xml:space="preserve"> </t>
    </r>
    <r>
      <rPr>
        <sz val="14"/>
        <rFont val="Arial"/>
        <family val="2"/>
      </rPr>
      <t>a section that sets out sustainable aspirations for the next 3 to 5 years.</t>
    </r>
  </si>
  <si>
    <t>This could be active involvement in sector specific best practice work streams or forum groups involving other sectors, both public and private.</t>
  </si>
  <si>
    <t>Details of lead participation in sector specific work streams or groups that develop good practice in sustainable procurement.</t>
  </si>
  <si>
    <t>Initiate participation in any current sector specific work streams, forums or best practice workgroups on sustainability .</t>
  </si>
  <si>
    <t>Initiate communication with any current nationwide work streams, forums or best practice workgroups on sustainability .</t>
  </si>
  <si>
    <t>Active participation in work streams set up to deliver improved sustainable procurement performance within sector.</t>
  </si>
  <si>
    <t>Participate in sector wide or local work streams/forums set on to compare results and improve sustainable procurement performance.</t>
  </si>
  <si>
    <t>Participate in sector wide or local work stream/forums set on to compare results and improve sustainable procurement performance.</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</si>
</sst>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
  </numFmts>
  <fonts count="61">
    <font>
      <sz val="10"/>
      <name val="Arial"/>
      <family val="0"/>
    </font>
    <font>
      <sz val="10"/>
      <color indexed="8"/>
      <name val="Arial"/>
      <family val="2"/>
    </font>
    <font>
      <b/>
      <sz val="10"/>
      <name val="Arial"/>
      <family val="2"/>
    </font>
    <font>
      <sz val="8"/>
      <name val="Arial"/>
      <family val="2"/>
    </font>
    <font>
      <sz val="8"/>
      <name val="Tahoma"/>
      <family val="2"/>
    </font>
    <font>
      <b/>
      <sz val="8"/>
      <name val="Tahoma"/>
      <family val="2"/>
    </font>
    <font>
      <b/>
      <u val="single"/>
      <sz val="10"/>
      <name val="Arial"/>
      <family val="2"/>
    </font>
    <font>
      <b/>
      <sz val="16"/>
      <color indexed="9"/>
      <name val="Arial"/>
      <family val="2"/>
    </font>
    <font>
      <b/>
      <sz val="14"/>
      <name val="Arial"/>
      <family val="2"/>
    </font>
    <font>
      <sz val="14"/>
      <name val="Arial"/>
      <family val="2"/>
    </font>
    <font>
      <sz val="14"/>
      <color indexed="12"/>
      <name val="Arial"/>
      <family val="2"/>
    </font>
    <font>
      <b/>
      <sz val="11"/>
      <color indexed="8"/>
      <name val="Arial"/>
      <family val="2"/>
    </font>
    <font>
      <sz val="11"/>
      <color indexed="8"/>
      <name val="Arial"/>
      <family val="2"/>
    </font>
    <font>
      <b/>
      <sz val="14"/>
      <color indexed="8"/>
      <name val="Arial"/>
      <family val="2"/>
    </font>
    <font>
      <sz val="11"/>
      <color indexed="56"/>
      <name val="Calibri"/>
      <family val="2"/>
    </font>
    <font>
      <b/>
      <u val="single"/>
      <sz val="14"/>
      <color indexed="8"/>
      <name val="Arial"/>
      <family val="2"/>
    </font>
    <font>
      <sz val="1"/>
      <color indexed="9"/>
      <name val="Arial"/>
      <family val="2"/>
    </font>
    <font>
      <b/>
      <u val="single"/>
      <sz val="14"/>
      <color indexed="9"/>
      <name val="Arial"/>
      <family val="2"/>
    </font>
    <font>
      <b/>
      <sz val="14"/>
      <color indexed="9"/>
      <name val="Arial"/>
      <family val="2"/>
    </font>
    <font>
      <sz val="14"/>
      <color indexed="9"/>
      <name val="Arial"/>
      <family val="2"/>
    </font>
    <font>
      <i/>
      <sz val="14"/>
      <name val="Arial"/>
      <family val="2"/>
    </font>
    <font>
      <sz val="14"/>
      <color indexed="10"/>
      <name val="Arial"/>
      <family val="2"/>
    </font>
    <font>
      <b/>
      <sz val="14"/>
      <color indexed="10"/>
      <name val="Arial"/>
      <family val="2"/>
    </font>
    <font>
      <sz val="11.5"/>
      <name val="Calibri"/>
      <family val="2"/>
    </font>
    <font>
      <i/>
      <sz val="11.5"/>
      <name val="Calibri"/>
      <family val="2"/>
    </font>
    <font>
      <u val="single"/>
      <sz val="11.5"/>
      <name val="Calibri"/>
      <family val="2"/>
    </font>
    <font>
      <b/>
      <sz val="11.5"/>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56"/>
        <bgColor indexed="64"/>
      </patternFill>
    </fill>
    <fill>
      <patternFill patternType="solid">
        <fgColor indexed="44"/>
        <bgColor indexed="64"/>
      </patternFill>
    </fill>
    <fill>
      <patternFill patternType="gray0625">
        <bgColor indexed="44"/>
      </patternFill>
    </fill>
    <fill>
      <patternFill patternType="gray0625">
        <fgColor indexed="44"/>
        <bgColor indexed="44"/>
      </patternFill>
    </fill>
    <fill>
      <patternFill patternType="solid">
        <fgColor indexed="18"/>
        <bgColor indexed="64"/>
      </patternFill>
    </fill>
    <fill>
      <patternFill patternType="solid">
        <fgColor indexed="27"/>
        <bgColor indexed="64"/>
      </patternFill>
    </fill>
    <fill>
      <patternFill patternType="solid">
        <fgColor rgb="FF92D05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border>
    <border>
      <left/>
      <right style="thin"/>
      <top style="thin"/>
      <bottom/>
    </border>
    <border>
      <left/>
      <right style="thin"/>
      <top/>
      <bottom style="thin"/>
    </border>
    <border>
      <left style="thin"/>
      <right style="thin"/>
      <top/>
      <bottom/>
    </border>
    <border>
      <left/>
      <right style="thin"/>
      <top/>
      <bottom/>
    </border>
    <border>
      <left style="thin"/>
      <right style="thin"/>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style="thin"/>
      <right/>
      <top style="thin"/>
      <bottom/>
    </border>
    <border>
      <left/>
      <right/>
      <top style="thin"/>
      <bottom/>
    </border>
    <border>
      <left style="thin"/>
      <right/>
      <top/>
      <bottom/>
    </border>
    <border>
      <left style="thin"/>
      <right/>
      <top style="hair"/>
      <bottom/>
    </border>
    <border>
      <left/>
      <right/>
      <top style="hair"/>
      <bottom/>
    </border>
    <border>
      <left/>
      <right style="thin"/>
      <top style="hair"/>
      <bottom/>
    </border>
    <border>
      <left style="thin"/>
      <right/>
      <top/>
      <bottom style="hair"/>
    </border>
    <border>
      <left/>
      <right/>
      <top/>
      <bottom style="hair"/>
    </border>
    <border>
      <left/>
      <right style="thin"/>
      <top/>
      <bottom style="hair"/>
    </border>
    <border>
      <left style="thin"/>
      <right style="thin"/>
      <top style="hair"/>
      <bottom style="hair"/>
    </border>
    <border>
      <left style="thin"/>
      <right style="thin"/>
      <top style="thin"/>
      <bottom style="hair"/>
    </border>
    <border>
      <left style="thin"/>
      <right style="thin"/>
      <top style="hair"/>
      <bottom style="thin"/>
    </border>
    <border>
      <left style="thin"/>
      <right style="thin"/>
      <top style="hair"/>
      <bottom/>
    </border>
    <border>
      <left style="thin"/>
      <right style="thin"/>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36">
    <xf numFmtId="0" fontId="0" fillId="0" borderId="0" xfId="0" applyAlignment="1">
      <alignment/>
    </xf>
    <xf numFmtId="0" fontId="0" fillId="0" borderId="10" xfId="0" applyBorder="1" applyAlignment="1">
      <alignment/>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0" xfId="0" applyFont="1" applyBorder="1" applyAlignment="1">
      <alignment vertical="top"/>
    </xf>
    <xf numFmtId="0" fontId="12" fillId="0" borderId="10" xfId="0" applyFont="1" applyBorder="1" applyAlignment="1">
      <alignment vertical="top" wrapText="1"/>
    </xf>
    <xf numFmtId="0" fontId="12" fillId="0" borderId="13" xfId="0" applyFont="1" applyBorder="1" applyAlignment="1">
      <alignment vertical="top" wrapText="1"/>
    </xf>
    <xf numFmtId="0" fontId="12" fillId="0" borderId="14" xfId="0" applyFont="1" applyBorder="1" applyAlignment="1">
      <alignment/>
    </xf>
    <xf numFmtId="0" fontId="12" fillId="0" borderId="15" xfId="0" applyFont="1" applyBorder="1" applyAlignment="1">
      <alignment/>
    </xf>
    <xf numFmtId="0" fontId="11" fillId="0" borderId="10" xfId="0" applyFont="1" applyBorder="1" applyAlignment="1">
      <alignment vertical="top" wrapText="1"/>
    </xf>
    <xf numFmtId="0" fontId="12" fillId="0" borderId="13" xfId="0" applyNumberFormat="1" applyFont="1" applyBorder="1" applyAlignment="1">
      <alignment vertical="top" wrapText="1"/>
    </xf>
    <xf numFmtId="0" fontId="12" fillId="0" borderId="11" xfId="0" applyFont="1" applyBorder="1" applyAlignment="1">
      <alignment/>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4" xfId="0" applyFont="1" applyBorder="1" applyAlignment="1">
      <alignment vertical="top" wrapText="1"/>
    </xf>
    <xf numFmtId="0" fontId="12" fillId="0" borderId="14" xfId="0" applyFont="1" applyBorder="1" applyAlignment="1">
      <alignment vertical="top" wrapText="1"/>
    </xf>
    <xf numFmtId="0" fontId="12" fillId="0" borderId="15" xfId="0" applyFont="1" applyBorder="1" applyAlignment="1">
      <alignment vertical="top" wrapText="1"/>
    </xf>
    <xf numFmtId="0" fontId="12" fillId="0" borderId="15" xfId="0" applyNumberFormat="1" applyFont="1" applyBorder="1" applyAlignment="1">
      <alignment vertical="top" wrapText="1"/>
    </xf>
    <xf numFmtId="0" fontId="12" fillId="0" borderId="10" xfId="0" applyFont="1" applyBorder="1" applyAlignment="1">
      <alignment/>
    </xf>
    <xf numFmtId="0" fontId="12" fillId="0" borderId="13" xfId="0" applyFont="1" applyBorder="1" applyAlignment="1">
      <alignment/>
    </xf>
    <xf numFmtId="0" fontId="11" fillId="0" borderId="16" xfId="0" applyFont="1" applyBorder="1" applyAlignment="1">
      <alignment vertical="top" wrapText="1"/>
    </xf>
    <xf numFmtId="0" fontId="12" fillId="0" borderId="16" xfId="0" applyFont="1" applyBorder="1" applyAlignment="1">
      <alignment vertical="top" wrapText="1"/>
    </xf>
    <xf numFmtId="0" fontId="12" fillId="0" borderId="17" xfId="0" applyFont="1" applyBorder="1" applyAlignment="1">
      <alignment vertical="top" wrapText="1"/>
    </xf>
    <xf numFmtId="0" fontId="12" fillId="0" borderId="17" xfId="0" applyNumberFormat="1" applyFont="1" applyBorder="1" applyAlignment="1">
      <alignment vertical="top" wrapText="1"/>
    </xf>
    <xf numFmtId="0" fontId="0" fillId="0" borderId="13" xfId="0" applyBorder="1" applyAlignment="1">
      <alignment/>
    </xf>
    <xf numFmtId="0" fontId="13" fillId="0" borderId="0" xfId="0" applyFont="1" applyAlignment="1">
      <alignment/>
    </xf>
    <xf numFmtId="0" fontId="12" fillId="0" borderId="0" xfId="0" applyFont="1" applyAlignment="1">
      <alignment/>
    </xf>
    <xf numFmtId="0" fontId="11" fillId="0" borderId="0" xfId="0" applyFont="1" applyAlignment="1">
      <alignment horizontal="center" vertical="center"/>
    </xf>
    <xf numFmtId="0" fontId="12" fillId="33" borderId="14" xfId="0" applyFont="1" applyFill="1" applyBorder="1" applyAlignment="1">
      <alignment/>
    </xf>
    <xf numFmtId="0" fontId="12" fillId="33" borderId="14" xfId="0" applyFont="1" applyFill="1" applyBorder="1" applyAlignment="1">
      <alignment wrapText="1"/>
    </xf>
    <xf numFmtId="0" fontId="12" fillId="33" borderId="15" xfId="0" applyFont="1" applyFill="1" applyBorder="1" applyAlignment="1">
      <alignment wrapText="1"/>
    </xf>
    <xf numFmtId="0" fontId="0" fillId="33" borderId="0" xfId="0" applyFill="1" applyAlignment="1">
      <alignment/>
    </xf>
    <xf numFmtId="0" fontId="0" fillId="0" borderId="0" xfId="0" applyAlignment="1" applyProtection="1">
      <alignment/>
      <protection/>
    </xf>
    <xf numFmtId="0" fontId="0" fillId="0" borderId="0" xfId="0" applyBorder="1" applyAlignment="1" applyProtection="1">
      <alignment/>
      <protection/>
    </xf>
    <xf numFmtId="0" fontId="8" fillId="0" borderId="0" xfId="0" applyFont="1" applyBorder="1" applyAlignment="1" applyProtection="1">
      <alignment/>
      <protection/>
    </xf>
    <xf numFmtId="0" fontId="9" fillId="0" borderId="0" xfId="0" applyFont="1" applyBorder="1" applyAlignment="1" applyProtection="1">
      <alignment/>
      <protection/>
    </xf>
    <xf numFmtId="0" fontId="10" fillId="0" borderId="0" xfId="0" applyFont="1" applyBorder="1" applyAlignment="1" applyProtection="1">
      <alignment horizontal="left" indent="1"/>
      <protection/>
    </xf>
    <xf numFmtId="0" fontId="8" fillId="34" borderId="0" xfId="0" applyFont="1" applyFill="1" applyBorder="1" applyAlignment="1" applyProtection="1">
      <alignment/>
      <protection/>
    </xf>
    <xf numFmtId="0" fontId="9" fillId="0" borderId="0" xfId="0" applyFont="1" applyBorder="1" applyAlignment="1" applyProtection="1">
      <alignment horizontal="left" indent="1"/>
      <protection/>
    </xf>
    <xf numFmtId="0" fontId="9" fillId="0" borderId="0" xfId="0" applyFont="1" applyBorder="1" applyAlignment="1" applyProtection="1" quotePrefix="1">
      <alignment horizontal="right"/>
      <protection/>
    </xf>
    <xf numFmtId="0" fontId="8" fillId="35" borderId="0" xfId="0" applyFont="1" applyFill="1" applyBorder="1" applyAlignment="1" applyProtection="1">
      <alignment/>
      <protection/>
    </xf>
    <xf numFmtId="0" fontId="9" fillId="0" borderId="0" xfId="0" applyFont="1" applyBorder="1" applyAlignment="1" applyProtection="1">
      <alignment horizontal="right"/>
      <protection/>
    </xf>
    <xf numFmtId="0" fontId="8" fillId="36" borderId="0" xfId="0" applyFont="1" applyFill="1" applyBorder="1" applyAlignment="1" applyProtection="1">
      <alignment/>
      <protection/>
    </xf>
    <xf numFmtId="0" fontId="8" fillId="0" borderId="0" xfId="0" applyFont="1" applyBorder="1" applyAlignment="1" applyProtection="1">
      <alignment horizontal="center"/>
      <protection/>
    </xf>
    <xf numFmtId="0" fontId="8" fillId="0" borderId="0" xfId="0" applyFont="1" applyBorder="1" applyAlignment="1" applyProtection="1">
      <alignment horizontal="left" vertical="center" indent="1"/>
      <protection/>
    </xf>
    <xf numFmtId="0" fontId="2" fillId="0" borderId="0" xfId="0" applyFont="1" applyBorder="1" applyAlignment="1" applyProtection="1">
      <alignment/>
      <protection/>
    </xf>
    <xf numFmtId="0" fontId="0" fillId="0" borderId="0" xfId="0" applyFont="1" applyBorder="1" applyAlignment="1" applyProtection="1">
      <alignment/>
      <protection/>
    </xf>
    <xf numFmtId="0" fontId="16" fillId="0" borderId="16" xfId="0" applyFont="1" applyFill="1" applyBorder="1" applyAlignment="1" applyProtection="1">
      <alignment horizontal="left" vertical="top"/>
      <protection/>
    </xf>
    <xf numFmtId="2" fontId="16" fillId="0" borderId="16" xfId="0" applyNumberFormat="1" applyFont="1" applyFill="1" applyBorder="1" applyAlignment="1" applyProtection="1">
      <alignment horizontal="left" vertical="top"/>
      <protection/>
    </xf>
    <xf numFmtId="0" fontId="14" fillId="0" borderId="0" xfId="0" applyFont="1" applyAlignment="1" applyProtection="1">
      <alignment/>
      <protection/>
    </xf>
    <xf numFmtId="0" fontId="17" fillId="37" borderId="16" xfId="0" applyFont="1" applyFill="1" applyBorder="1" applyAlignment="1" applyProtection="1">
      <alignment horizontal="left" vertical="center" wrapText="1" indent="1"/>
      <protection/>
    </xf>
    <xf numFmtId="0" fontId="9" fillId="0" borderId="0" xfId="0" applyFont="1" applyAlignment="1" applyProtection="1">
      <alignment vertical="center" wrapText="1"/>
      <protection/>
    </xf>
    <xf numFmtId="0" fontId="9" fillId="0" borderId="0" xfId="0" applyFont="1" applyAlignment="1" applyProtection="1">
      <alignment horizontal="center" vertical="center" wrapText="1"/>
      <protection/>
    </xf>
    <xf numFmtId="0" fontId="18" fillId="37" borderId="16" xfId="0" applyFont="1" applyFill="1" applyBorder="1" applyAlignment="1" applyProtection="1">
      <alignment horizontal="left" vertical="center" wrapText="1" indent="1"/>
      <protection/>
    </xf>
    <xf numFmtId="0" fontId="18" fillId="37" borderId="16" xfId="0" applyFont="1" applyFill="1" applyBorder="1" applyAlignment="1" applyProtection="1">
      <alignment horizontal="center" vertical="center" wrapText="1"/>
      <protection/>
    </xf>
    <xf numFmtId="0" fontId="18" fillId="37" borderId="17" xfId="0" applyFont="1" applyFill="1" applyBorder="1" applyAlignment="1" applyProtection="1">
      <alignment horizontal="left" vertical="center" wrapText="1" indent="1"/>
      <protection/>
    </xf>
    <xf numFmtId="0" fontId="8" fillId="0" borderId="0" xfId="0" applyFont="1" applyAlignment="1" applyProtection="1">
      <alignment horizontal="left" vertical="center" wrapText="1"/>
      <protection/>
    </xf>
    <xf numFmtId="0" fontId="8" fillId="38" borderId="16" xfId="0" applyFont="1" applyFill="1" applyBorder="1" applyAlignment="1" applyProtection="1">
      <alignment horizontal="left" vertical="center" wrapText="1" indent="1"/>
      <protection/>
    </xf>
    <xf numFmtId="0" fontId="8" fillId="39" borderId="16"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16" xfId="0" applyFont="1" applyFill="1" applyBorder="1" applyAlignment="1" applyProtection="1">
      <alignment horizontal="left" vertical="center" wrapText="1" indent="1"/>
      <protection/>
    </xf>
    <xf numFmtId="0" fontId="9" fillId="0" borderId="0" xfId="0" applyFont="1" applyAlignment="1">
      <alignment/>
    </xf>
    <xf numFmtId="0" fontId="9" fillId="0" borderId="0" xfId="0" applyFont="1" applyAlignment="1" applyProtection="1">
      <alignment horizontal="left" vertical="center" wrapText="1"/>
      <protection/>
    </xf>
    <xf numFmtId="0" fontId="8" fillId="39" borderId="18" xfId="0" applyFont="1" applyFill="1" applyBorder="1" applyAlignment="1" applyProtection="1">
      <alignment horizontal="left" vertical="top" wrapText="1"/>
      <protection/>
    </xf>
    <xf numFmtId="0" fontId="9" fillId="0" borderId="0" xfId="0" applyFont="1" applyBorder="1" applyAlignment="1" applyProtection="1">
      <alignment vertical="center" wrapText="1"/>
      <protection/>
    </xf>
    <xf numFmtId="0" fontId="9" fillId="0" borderId="0" xfId="0" applyFont="1" applyBorder="1" applyAlignment="1" applyProtection="1">
      <alignment horizontal="center" vertical="center" wrapText="1"/>
      <protection/>
    </xf>
    <xf numFmtId="2" fontId="9" fillId="0" borderId="0" xfId="0" applyNumberFormat="1" applyFont="1" applyAlignment="1" applyProtection="1">
      <alignment vertical="center" wrapText="1"/>
      <protection/>
    </xf>
    <xf numFmtId="2" fontId="18" fillId="37" borderId="16" xfId="0" applyNumberFormat="1" applyFont="1" applyFill="1" applyBorder="1" applyAlignment="1" applyProtection="1">
      <alignment horizontal="center" vertical="center" wrapText="1"/>
      <protection/>
    </xf>
    <xf numFmtId="0" fontId="8" fillId="39" borderId="11" xfId="0" applyFont="1" applyFill="1" applyBorder="1" applyAlignment="1" applyProtection="1">
      <alignment vertical="center" wrapText="1"/>
      <protection/>
    </xf>
    <xf numFmtId="2" fontId="8" fillId="39" borderId="16" xfId="0" applyNumberFormat="1" applyFont="1" applyFill="1" applyBorder="1" applyAlignment="1" applyProtection="1">
      <alignment vertical="center" wrapText="1"/>
      <protection/>
    </xf>
    <xf numFmtId="0" fontId="8" fillId="39" borderId="16" xfId="0" applyFont="1" applyFill="1" applyBorder="1" applyAlignment="1" applyProtection="1">
      <alignment horizontal="left" vertical="top" wrapText="1"/>
      <protection/>
    </xf>
    <xf numFmtId="2" fontId="8" fillId="39" borderId="18" xfId="0" applyNumberFormat="1" applyFont="1" applyFill="1" applyBorder="1" applyAlignment="1" applyProtection="1">
      <alignment horizontal="left" vertical="top" wrapText="1"/>
      <protection/>
    </xf>
    <xf numFmtId="164" fontId="9" fillId="0" borderId="0" xfId="0" applyNumberFormat="1" applyFont="1" applyAlignment="1" applyProtection="1">
      <alignment vertical="center" wrapText="1"/>
      <protection/>
    </xf>
    <xf numFmtId="164" fontId="18" fillId="37" borderId="16" xfId="0" applyNumberFormat="1" applyFont="1" applyFill="1" applyBorder="1" applyAlignment="1" applyProtection="1">
      <alignment horizontal="center" vertical="center" wrapText="1"/>
      <protection/>
    </xf>
    <xf numFmtId="164" fontId="8" fillId="39" borderId="18" xfId="0" applyNumberFormat="1" applyFont="1" applyFill="1" applyBorder="1" applyAlignment="1" applyProtection="1">
      <alignment vertical="center" wrapText="1"/>
      <protection/>
    </xf>
    <xf numFmtId="0" fontId="8" fillId="39" borderId="16" xfId="0" applyFont="1" applyFill="1" applyBorder="1" applyAlignment="1" applyProtection="1">
      <alignment horizontal="left" vertical="center" wrapText="1"/>
      <protection/>
    </xf>
    <xf numFmtId="164" fontId="8" fillId="39" borderId="18" xfId="0" applyNumberFormat="1" applyFont="1" applyFill="1" applyBorder="1" applyAlignment="1" applyProtection="1">
      <alignment horizontal="left" vertical="top" wrapText="1"/>
      <protection/>
    </xf>
    <xf numFmtId="164" fontId="8" fillId="39" borderId="16" xfId="0" applyNumberFormat="1" applyFont="1" applyFill="1" applyBorder="1" applyAlignment="1" applyProtection="1">
      <alignment vertical="center" wrapText="1"/>
      <protection/>
    </xf>
    <xf numFmtId="0" fontId="8" fillId="39" borderId="17" xfId="0" applyFont="1" applyFill="1" applyBorder="1" applyAlignment="1" applyProtection="1">
      <alignment vertical="center" wrapText="1"/>
      <protection/>
    </xf>
    <xf numFmtId="0" fontId="8" fillId="33" borderId="0" xfId="0" applyFont="1" applyFill="1" applyAlignment="1" applyProtection="1">
      <alignment horizontal="left" vertical="center" wrapText="1"/>
      <protection/>
    </xf>
    <xf numFmtId="164" fontId="8" fillId="40" borderId="17" xfId="0" applyNumberFormat="1" applyFont="1" applyFill="1" applyBorder="1" applyAlignment="1" applyProtection="1">
      <alignment vertical="center" wrapText="1"/>
      <protection/>
    </xf>
    <xf numFmtId="0" fontId="9" fillId="33" borderId="0" xfId="0" applyFont="1" applyFill="1" applyAlignment="1" applyProtection="1">
      <alignment vertical="center" wrapText="1"/>
      <protection/>
    </xf>
    <xf numFmtId="0" fontId="0" fillId="0" borderId="0" xfId="0" applyAlignment="1">
      <alignment wrapText="1"/>
    </xf>
    <xf numFmtId="0" fontId="25" fillId="0" borderId="0" xfId="0" applyFont="1" applyAlignment="1">
      <alignment/>
    </xf>
    <xf numFmtId="0" fontId="23" fillId="0" borderId="0" xfId="0" applyFont="1" applyAlignment="1">
      <alignment wrapText="1"/>
    </xf>
    <xf numFmtId="0" fontId="23" fillId="0" borderId="0" xfId="0" applyFont="1" applyAlignment="1">
      <alignment horizontal="left" wrapText="1"/>
    </xf>
    <xf numFmtId="0" fontId="25" fillId="0" borderId="0" xfId="0" applyFont="1" applyAlignment="1">
      <alignment wrapText="1"/>
    </xf>
    <xf numFmtId="0" fontId="26" fillId="0" borderId="0" xfId="0" applyFont="1" applyAlignment="1">
      <alignment/>
    </xf>
    <xf numFmtId="0" fontId="23" fillId="0" borderId="0" xfId="0" applyFont="1" applyAlignment="1">
      <alignment/>
    </xf>
    <xf numFmtId="0" fontId="0" fillId="0" borderId="19" xfId="0" applyFont="1" applyBorder="1" applyAlignment="1" applyProtection="1">
      <alignment horizontal="left" vertical="top" wrapText="1" indent="1"/>
      <protection locked="0"/>
    </xf>
    <xf numFmtId="0" fontId="0" fillId="0" borderId="20" xfId="0" applyFont="1" applyBorder="1" applyAlignment="1" applyProtection="1">
      <alignment horizontal="left" vertical="top" wrapText="1" indent="1"/>
      <protection locked="0"/>
    </xf>
    <xf numFmtId="0" fontId="0" fillId="0" borderId="13" xfId="0" applyFont="1" applyBorder="1" applyAlignment="1" applyProtection="1">
      <alignment horizontal="left" vertical="top" wrapText="1" indent="1"/>
      <protection locked="0"/>
    </xf>
    <xf numFmtId="0" fontId="0" fillId="0" borderId="21" xfId="0" applyFont="1" applyBorder="1" applyAlignment="1" applyProtection="1">
      <alignment horizontal="left" vertical="top" wrapText="1" indent="1"/>
      <protection locked="0"/>
    </xf>
    <xf numFmtId="0" fontId="0" fillId="0" borderId="22" xfId="0" applyFont="1" applyBorder="1" applyAlignment="1" applyProtection="1">
      <alignment horizontal="left" vertical="top" wrapText="1" indent="1"/>
      <protection locked="0"/>
    </xf>
    <xf numFmtId="0" fontId="0" fillId="0" borderId="12" xfId="0" applyFont="1" applyBorder="1" applyAlignment="1" applyProtection="1">
      <alignment horizontal="left" vertical="top" wrapText="1" indent="1"/>
      <protection locked="0"/>
    </xf>
    <xf numFmtId="0" fontId="0" fillId="0" borderId="23" xfId="0" applyFont="1" applyBorder="1" applyAlignment="1" applyProtection="1">
      <alignment horizontal="left" vertical="top" wrapText="1" indent="1"/>
      <protection locked="0"/>
    </xf>
    <xf numFmtId="0" fontId="0" fillId="0" borderId="0" xfId="0" applyFont="1" applyBorder="1" applyAlignment="1" applyProtection="1">
      <alignment horizontal="left" vertical="top" wrapText="1" indent="1"/>
      <protection locked="0"/>
    </xf>
    <xf numFmtId="0" fontId="0" fillId="0" borderId="15" xfId="0" applyFont="1" applyBorder="1" applyAlignment="1" applyProtection="1">
      <alignment horizontal="left" vertical="top" wrapText="1" indent="1"/>
      <protection locked="0"/>
    </xf>
    <xf numFmtId="0" fontId="9" fillId="0" borderId="0" xfId="0" applyNumberFormat="1" applyFont="1" applyBorder="1" applyAlignment="1" applyProtection="1">
      <alignment horizontal="left" indent="1"/>
      <protection locked="0"/>
    </xf>
    <xf numFmtId="0" fontId="9" fillId="0" borderId="20" xfId="0" applyNumberFormat="1" applyFont="1" applyBorder="1" applyAlignment="1" applyProtection="1">
      <alignment horizontal="left" indent="1"/>
      <protection locked="0"/>
    </xf>
    <xf numFmtId="165" fontId="9" fillId="0" borderId="0" xfId="0" applyNumberFormat="1" applyFont="1" applyBorder="1" applyAlignment="1" applyProtection="1">
      <alignment horizontal="left" indent="1"/>
      <protection locked="0"/>
    </xf>
    <xf numFmtId="165" fontId="9" fillId="0" borderId="20" xfId="0" applyNumberFormat="1" applyFont="1" applyBorder="1" applyAlignment="1" applyProtection="1">
      <alignment horizontal="left" indent="1"/>
      <protection locked="0"/>
    </xf>
    <xf numFmtId="0" fontId="7" fillId="41" borderId="22" xfId="0" applyFont="1" applyFill="1" applyBorder="1" applyAlignment="1" applyProtection="1">
      <alignment horizontal="center" vertical="center"/>
      <protection/>
    </xf>
    <xf numFmtId="0" fontId="8" fillId="0" borderId="21" xfId="0" applyFont="1" applyFill="1" applyBorder="1" applyAlignment="1" applyProtection="1">
      <alignment horizontal="left" vertical="center" indent="1"/>
      <protection/>
    </xf>
    <xf numFmtId="0" fontId="8" fillId="0" borderId="22" xfId="0" applyFont="1" applyFill="1" applyBorder="1" applyAlignment="1" applyProtection="1">
      <alignment horizontal="left" vertical="center" indent="1"/>
      <protection/>
    </xf>
    <xf numFmtId="0" fontId="8" fillId="0" borderId="12" xfId="0" applyFont="1" applyFill="1" applyBorder="1" applyAlignment="1" applyProtection="1">
      <alignment horizontal="left" vertical="center" indent="1"/>
      <protection/>
    </xf>
    <xf numFmtId="0" fontId="9" fillId="0" borderId="0" xfId="0" applyFont="1" applyBorder="1" applyAlignment="1" applyProtection="1">
      <alignment horizontal="left" indent="1"/>
      <protection locked="0"/>
    </xf>
    <xf numFmtId="0" fontId="9" fillId="0" borderId="20" xfId="0" applyFont="1" applyBorder="1" applyAlignment="1" applyProtection="1">
      <alignment horizontal="left" indent="1"/>
      <protection locked="0"/>
    </xf>
    <xf numFmtId="0" fontId="0" fillId="0" borderId="24" xfId="0" applyFont="1" applyBorder="1" applyAlignment="1" applyProtection="1">
      <alignment horizontal="left" vertical="center" wrapText="1" indent="1"/>
      <protection/>
    </xf>
    <xf numFmtId="0" fontId="0" fillId="0" borderId="25" xfId="0" applyFont="1" applyBorder="1" applyAlignment="1" applyProtection="1">
      <alignment horizontal="left" vertical="center" wrapText="1" indent="1"/>
      <protection/>
    </xf>
    <xf numFmtId="0" fontId="0" fillId="0" borderId="26" xfId="0" applyFont="1" applyBorder="1" applyAlignment="1" applyProtection="1">
      <alignment horizontal="left" vertical="center" wrapText="1" indent="1"/>
      <protection/>
    </xf>
    <xf numFmtId="0" fontId="0" fillId="0" borderId="23" xfId="0" applyFont="1" applyBorder="1" applyAlignment="1" applyProtection="1">
      <alignment horizontal="left" vertical="center" wrapText="1" indent="1"/>
      <protection/>
    </xf>
    <xf numFmtId="0" fontId="0" fillId="0" borderId="0" xfId="0" applyFont="1" applyBorder="1" applyAlignment="1" applyProtection="1">
      <alignment horizontal="left" vertical="center" wrapText="1" indent="1"/>
      <protection/>
    </xf>
    <xf numFmtId="0" fontId="0" fillId="0" borderId="15" xfId="0" applyFont="1" applyBorder="1" applyAlignment="1" applyProtection="1">
      <alignment horizontal="left" vertical="center" wrapText="1" indent="1"/>
      <protection/>
    </xf>
    <xf numFmtId="0" fontId="0" fillId="0" borderId="27" xfId="0" applyFont="1" applyBorder="1" applyAlignment="1" applyProtection="1">
      <alignment horizontal="left" vertical="center" wrapText="1" indent="1"/>
      <protection/>
    </xf>
    <xf numFmtId="0" fontId="0" fillId="0" borderId="28" xfId="0" applyFont="1" applyBorder="1" applyAlignment="1" applyProtection="1">
      <alignment horizontal="left" vertical="center" wrapText="1" indent="1"/>
      <protection/>
    </xf>
    <xf numFmtId="0" fontId="0" fillId="0" borderId="29" xfId="0" applyFont="1" applyBorder="1" applyAlignment="1" applyProtection="1">
      <alignment horizontal="left" vertical="center" wrapText="1" indent="1"/>
      <protection/>
    </xf>
    <xf numFmtId="0" fontId="0" fillId="33" borderId="0" xfId="0" applyFont="1" applyFill="1" applyBorder="1" applyAlignment="1" applyProtection="1">
      <alignment horizontal="left" vertical="center" wrapText="1" indent="1"/>
      <protection/>
    </xf>
    <xf numFmtId="0" fontId="0" fillId="42" borderId="30" xfId="0"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0" fontId="6" fillId="38" borderId="21" xfId="0" applyFont="1" applyFill="1" applyBorder="1" applyAlignment="1" applyProtection="1">
      <alignment horizontal="left" vertical="center" indent="2"/>
      <protection/>
    </xf>
    <xf numFmtId="0" fontId="6" fillId="38" borderId="22" xfId="0" applyFont="1" applyFill="1" applyBorder="1" applyAlignment="1" applyProtection="1">
      <alignment horizontal="left" vertical="center" indent="2"/>
      <protection/>
    </xf>
    <xf numFmtId="0" fontId="6" fillId="38" borderId="12" xfId="0" applyFont="1" applyFill="1" applyBorder="1" applyAlignment="1" applyProtection="1">
      <alignment horizontal="left" vertical="center" indent="2"/>
      <protection/>
    </xf>
    <xf numFmtId="0" fontId="6" fillId="38" borderId="23" xfId="0" applyFont="1" applyFill="1" applyBorder="1" applyAlignment="1" applyProtection="1">
      <alignment horizontal="left" vertical="center" indent="2"/>
      <protection/>
    </xf>
    <xf numFmtId="0" fontId="6" fillId="38" borderId="0" xfId="0" applyFont="1" applyFill="1" applyBorder="1" applyAlignment="1" applyProtection="1">
      <alignment horizontal="left" vertical="center" indent="2"/>
      <protection/>
    </xf>
    <xf numFmtId="0" fontId="6" fillId="38" borderId="15" xfId="0" applyFont="1" applyFill="1" applyBorder="1" applyAlignment="1" applyProtection="1">
      <alignment horizontal="left" vertical="center" indent="2"/>
      <protection/>
    </xf>
    <xf numFmtId="0" fontId="6" fillId="38" borderId="19" xfId="0" applyFont="1" applyFill="1" applyBorder="1" applyAlignment="1" applyProtection="1">
      <alignment horizontal="left" vertical="center" indent="2"/>
      <protection/>
    </xf>
    <xf numFmtId="0" fontId="6" fillId="38" borderId="20" xfId="0" applyFont="1" applyFill="1" applyBorder="1" applyAlignment="1" applyProtection="1">
      <alignment horizontal="left" vertical="center" indent="2"/>
      <protection/>
    </xf>
    <xf numFmtId="0" fontId="6" fillId="38" borderId="13" xfId="0" applyFont="1" applyFill="1" applyBorder="1" applyAlignment="1" applyProtection="1">
      <alignment horizontal="left" vertical="center" indent="2"/>
      <protection/>
    </xf>
    <xf numFmtId="0" fontId="0" fillId="42" borderId="31" xfId="0" applyFill="1" applyBorder="1" applyAlignment="1" applyProtection="1">
      <alignment horizontal="center" vertical="center"/>
      <protection/>
    </xf>
    <xf numFmtId="0" fontId="0" fillId="0" borderId="31" xfId="0" applyFont="1" applyBorder="1" applyAlignment="1" applyProtection="1">
      <alignment horizontal="left" vertical="center" wrapText="1" indent="1"/>
      <protection/>
    </xf>
    <xf numFmtId="0" fontId="0" fillId="0" borderId="30" xfId="0" applyFont="1" applyBorder="1" applyAlignment="1" applyProtection="1">
      <alignment horizontal="left" vertical="center" wrapText="1" indent="1"/>
      <protection/>
    </xf>
    <xf numFmtId="0" fontId="9" fillId="0" borderId="30" xfId="0" applyFont="1" applyBorder="1" applyAlignment="1" applyProtection="1">
      <alignment horizontal="left" vertical="center" wrapText="1" indent="1"/>
      <protection locked="0"/>
    </xf>
    <xf numFmtId="0" fontId="9" fillId="0" borderId="32" xfId="0" applyFont="1" applyBorder="1" applyAlignment="1" applyProtection="1">
      <alignment horizontal="left" vertical="center" wrapText="1" indent="1"/>
      <protection locked="0"/>
    </xf>
    <xf numFmtId="0" fontId="9" fillId="0" borderId="30" xfId="0" applyFont="1" applyBorder="1" applyAlignment="1" applyProtection="1">
      <alignment horizontal="center" vertical="center" wrapText="1"/>
      <protection locked="0"/>
    </xf>
    <xf numFmtId="0" fontId="9" fillId="0" borderId="32" xfId="0" applyFont="1" applyBorder="1" applyAlignment="1" applyProtection="1">
      <alignment horizontal="center" vertical="center" wrapText="1"/>
      <protection locked="0"/>
    </xf>
    <xf numFmtId="165" fontId="9" fillId="0" borderId="33" xfId="0" applyNumberFormat="1" applyFont="1" applyFill="1" applyBorder="1" applyAlignment="1" applyProtection="1">
      <alignment horizontal="center" vertical="center" wrapText="1"/>
      <protection locked="0"/>
    </xf>
    <xf numFmtId="165" fontId="9" fillId="0" borderId="10" xfId="0" applyNumberFormat="1" applyFont="1" applyFill="1" applyBorder="1" applyAlignment="1" applyProtection="1">
      <alignment horizontal="center" vertical="center" wrapText="1"/>
      <protection locked="0"/>
    </xf>
    <xf numFmtId="14" fontId="9" fillId="0" borderId="34" xfId="0" applyNumberFormat="1" applyFont="1" applyBorder="1" applyAlignment="1" applyProtection="1">
      <alignment horizontal="center" vertical="center" wrapText="1"/>
      <protection locked="0"/>
    </xf>
    <xf numFmtId="165" fontId="9" fillId="0" borderId="33" xfId="0" applyNumberFormat="1" applyFont="1" applyBorder="1" applyAlignment="1" applyProtection="1">
      <alignment horizontal="center" vertical="center" wrapText="1"/>
      <protection locked="0"/>
    </xf>
    <xf numFmtId="165" fontId="9" fillId="0" borderId="10" xfId="0" applyNumberFormat="1" applyFont="1" applyBorder="1" applyAlignment="1" applyProtection="1">
      <alignment horizontal="center" vertical="center" wrapText="1"/>
      <protection locked="0"/>
    </xf>
    <xf numFmtId="14" fontId="9" fillId="0" borderId="31" xfId="0" applyNumberFormat="1" applyFont="1" applyBorder="1" applyAlignment="1" applyProtection="1">
      <alignment horizontal="center" vertical="center" wrapText="1"/>
      <protection locked="0"/>
    </xf>
    <xf numFmtId="165" fontId="9" fillId="0" borderId="31" xfId="0" applyNumberFormat="1" applyFont="1" applyBorder="1" applyAlignment="1" applyProtection="1">
      <alignment horizontal="center" vertical="center" wrapText="1"/>
      <protection locked="0"/>
    </xf>
    <xf numFmtId="165" fontId="9" fillId="0" borderId="30" xfId="0" applyNumberFormat="1" applyFont="1" applyBorder="1" applyAlignment="1" applyProtection="1">
      <alignment horizontal="center" vertical="center" wrapText="1"/>
      <protection locked="0"/>
    </xf>
    <xf numFmtId="0" fontId="9" fillId="0" borderId="31" xfId="0" applyFont="1" applyBorder="1" applyAlignment="1" applyProtection="1">
      <alignment horizontal="left" vertical="center" wrapText="1" indent="1"/>
      <protection/>
    </xf>
    <xf numFmtId="0" fontId="9" fillId="0" borderId="30" xfId="0" applyFont="1" applyBorder="1" applyAlignment="1" applyProtection="1">
      <alignment horizontal="left" vertical="center" wrapText="1" indent="1"/>
      <protection/>
    </xf>
    <xf numFmtId="0" fontId="9" fillId="0" borderId="11"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32" xfId="0" applyFont="1" applyBorder="1" applyAlignment="1" applyProtection="1">
      <alignment horizontal="left" vertical="center" wrapText="1" indent="1"/>
      <protection/>
    </xf>
    <xf numFmtId="0" fontId="9" fillId="0" borderId="34" xfId="0" applyFont="1" applyBorder="1" applyAlignment="1" applyProtection="1">
      <alignment horizontal="left" vertical="center" wrapText="1" indent="1"/>
      <protection/>
    </xf>
    <xf numFmtId="0" fontId="9" fillId="0" borderId="33" xfId="0" applyFont="1" applyBorder="1" applyAlignment="1" applyProtection="1">
      <alignment horizontal="left" vertical="center" wrapText="1" indent="1"/>
      <protection/>
    </xf>
    <xf numFmtId="0" fontId="9" fillId="0" borderId="10" xfId="0" applyFont="1" applyBorder="1" applyAlignment="1" applyProtection="1">
      <alignment horizontal="left" vertical="center" wrapText="1" indent="1"/>
      <protection/>
    </xf>
    <xf numFmtId="0" fontId="9" fillId="0" borderId="31" xfId="0" applyFont="1" applyBorder="1" applyAlignment="1" applyProtection="1">
      <alignment horizontal="left" vertical="center" wrapText="1" indent="1"/>
      <protection locked="0"/>
    </xf>
    <xf numFmtId="0" fontId="9" fillId="0" borderId="34" xfId="0" applyFont="1" applyBorder="1" applyAlignment="1" applyProtection="1">
      <alignment horizontal="left" vertical="center" wrapText="1" indent="1"/>
      <protection locked="0"/>
    </xf>
    <xf numFmtId="165" fontId="9" fillId="0" borderId="31" xfId="0" applyNumberFormat="1" applyFont="1" applyFill="1" applyBorder="1" applyAlignment="1" applyProtection="1">
      <alignment horizontal="center" vertical="center" wrapText="1"/>
      <protection locked="0"/>
    </xf>
    <xf numFmtId="165" fontId="9" fillId="0" borderId="30" xfId="0" applyNumberFormat="1" applyFont="1" applyFill="1" applyBorder="1" applyAlignment="1" applyProtection="1">
      <alignment horizontal="center" vertical="center" wrapText="1"/>
      <protection locked="0"/>
    </xf>
    <xf numFmtId="0" fontId="9" fillId="0" borderId="11" xfId="0" applyFont="1" applyBorder="1" applyAlignment="1" applyProtection="1">
      <alignment horizontal="left" vertical="center" wrapText="1" indent="1"/>
      <protection/>
    </xf>
    <xf numFmtId="0" fontId="9" fillId="0" borderId="14" xfId="0" applyFont="1" applyBorder="1" applyAlignment="1" applyProtection="1">
      <alignment horizontal="left" vertical="center" wrapText="1" indent="1"/>
      <protection/>
    </xf>
    <xf numFmtId="0" fontId="9" fillId="33" borderId="11" xfId="0" applyFont="1" applyFill="1" applyBorder="1" applyAlignment="1" applyProtection="1">
      <alignment horizontal="left" vertical="center" wrapText="1" indent="1"/>
      <protection/>
    </xf>
    <xf numFmtId="0" fontId="9" fillId="33" borderId="14" xfId="0" applyFont="1" applyFill="1" applyBorder="1" applyAlignment="1" applyProtection="1">
      <alignment horizontal="left" vertical="center" wrapText="1" indent="1"/>
      <protection/>
    </xf>
    <xf numFmtId="0" fontId="9" fillId="33" borderId="10" xfId="0" applyFont="1" applyFill="1" applyBorder="1" applyAlignment="1" applyProtection="1">
      <alignment horizontal="left" vertical="center" wrapText="1" indent="1"/>
      <protection/>
    </xf>
    <xf numFmtId="0" fontId="9" fillId="0" borderId="30" xfId="0" applyFont="1" applyBorder="1" applyAlignment="1" applyProtection="1">
      <alignment/>
      <protection/>
    </xf>
    <xf numFmtId="0" fontId="9" fillId="0" borderId="32" xfId="0" applyFont="1" applyBorder="1" applyAlignment="1" applyProtection="1">
      <alignment/>
      <protection/>
    </xf>
    <xf numFmtId="2" fontId="19" fillId="0" borderId="18" xfId="0" applyNumberFormat="1" applyFont="1" applyFill="1" applyBorder="1" applyAlignment="1" applyProtection="1">
      <alignment horizontal="left" vertical="top" wrapText="1"/>
      <protection/>
    </xf>
    <xf numFmtId="0" fontId="21" fillId="33" borderId="14" xfId="0" applyFont="1" applyFill="1" applyBorder="1" applyAlignment="1" applyProtection="1">
      <alignment horizontal="left" vertical="center" wrapText="1" indent="1"/>
      <protection/>
    </xf>
    <xf numFmtId="0" fontId="21" fillId="33" borderId="10" xfId="0" applyFont="1" applyFill="1" applyBorder="1" applyAlignment="1" applyProtection="1">
      <alignment horizontal="left" vertical="center" wrapText="1" indent="1"/>
      <protection/>
    </xf>
    <xf numFmtId="0" fontId="9" fillId="0" borderId="33"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14" fontId="9" fillId="0" borderId="11" xfId="0" applyNumberFormat="1" applyFont="1" applyFill="1" applyBorder="1" applyAlignment="1" applyProtection="1">
      <alignment horizontal="center" vertical="center" wrapText="1"/>
      <protection locked="0"/>
    </xf>
    <xf numFmtId="0" fontId="9" fillId="0" borderId="34"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14" fontId="9" fillId="0" borderId="33" xfId="0" applyNumberFormat="1" applyFont="1" applyFill="1" applyBorder="1" applyAlignment="1" applyProtection="1">
      <alignment horizontal="center" vertical="center" wrapText="1"/>
      <protection locked="0"/>
    </xf>
    <xf numFmtId="14" fontId="9" fillId="0" borderId="33" xfId="0" applyNumberFormat="1" applyFont="1" applyBorder="1" applyAlignment="1" applyProtection="1">
      <alignment horizontal="center" vertical="center" wrapText="1"/>
      <protection locked="0"/>
    </xf>
    <xf numFmtId="0" fontId="9" fillId="0" borderId="33" xfId="0" applyFont="1" applyBorder="1" applyAlignment="1" applyProtection="1">
      <alignment horizontal="center" vertical="center" wrapText="1"/>
      <protection locked="0"/>
    </xf>
    <xf numFmtId="14" fontId="9" fillId="0" borderId="11" xfId="0" applyNumberFormat="1" applyFont="1" applyBorder="1" applyAlignment="1" applyProtection="1">
      <alignment horizontal="center" vertical="center" wrapText="1"/>
      <protection locked="0"/>
    </xf>
    <xf numFmtId="0" fontId="9" fillId="0" borderId="34" xfId="0" applyFont="1" applyBorder="1" applyAlignment="1" applyProtection="1">
      <alignment horizontal="center" vertical="center" wrapText="1"/>
      <protection locked="0"/>
    </xf>
    <xf numFmtId="0" fontId="9" fillId="0" borderId="31" xfId="0" applyFont="1" applyFill="1" applyBorder="1" applyAlignment="1" applyProtection="1">
      <alignment horizontal="left" vertical="center" wrapText="1" indent="1"/>
      <protection locked="0"/>
    </xf>
    <xf numFmtId="0" fontId="9" fillId="0" borderId="30" xfId="0" applyFont="1" applyFill="1" applyBorder="1" applyAlignment="1" applyProtection="1">
      <alignment horizontal="left" vertical="center" wrapText="1" indent="1"/>
      <protection locked="0"/>
    </xf>
    <xf numFmtId="0" fontId="9" fillId="0" borderId="31" xfId="0" applyFont="1" applyBorder="1" applyAlignment="1" applyProtection="1">
      <alignment horizontal="center" vertical="center" wrapText="1"/>
      <protection locked="0"/>
    </xf>
    <xf numFmtId="2" fontId="19" fillId="43" borderId="18" xfId="0" applyNumberFormat="1" applyFont="1" applyFill="1" applyBorder="1" applyAlignment="1" applyProtection="1">
      <alignment horizontal="left" vertical="top" wrapText="1"/>
      <protection/>
    </xf>
    <xf numFmtId="165" fontId="9" fillId="0" borderId="11" xfId="0" applyNumberFormat="1" applyFont="1" applyFill="1" applyBorder="1" applyAlignment="1" applyProtection="1">
      <alignment horizontal="center" vertical="center" wrapText="1"/>
      <protection locked="0"/>
    </xf>
    <xf numFmtId="165" fontId="9" fillId="0" borderId="34" xfId="0" applyNumberFormat="1" applyFont="1" applyFill="1" applyBorder="1" applyAlignment="1" applyProtection="1">
      <alignment horizontal="center" vertical="center" wrapText="1"/>
      <protection locked="0"/>
    </xf>
    <xf numFmtId="165" fontId="9" fillId="0" borderId="11" xfId="0" applyNumberFormat="1" applyFont="1" applyBorder="1" applyAlignment="1" applyProtection="1">
      <alignment horizontal="center" vertical="center" wrapText="1"/>
      <protection locked="0"/>
    </xf>
    <xf numFmtId="165" fontId="9" fillId="0" borderId="14" xfId="0" applyNumberFormat="1" applyFont="1" applyBorder="1" applyAlignment="1" applyProtection="1">
      <alignment horizontal="center" vertical="center" wrapText="1"/>
      <protection locked="0"/>
    </xf>
    <xf numFmtId="0" fontId="8" fillId="0" borderId="11" xfId="0" applyFont="1" applyBorder="1" applyAlignment="1" applyProtection="1">
      <alignment horizontal="left" vertical="center" wrapText="1" indent="1"/>
      <protection/>
    </xf>
    <xf numFmtId="0" fontId="8" fillId="0" borderId="14" xfId="0" applyFont="1" applyBorder="1" applyAlignment="1" applyProtection="1">
      <alignment horizontal="left" vertical="center" wrapText="1" indent="1"/>
      <protection/>
    </xf>
    <xf numFmtId="0" fontId="8" fillId="0" borderId="10" xfId="0" applyFont="1" applyBorder="1" applyAlignment="1" applyProtection="1">
      <alignment horizontal="left" vertical="center" wrapText="1" indent="1"/>
      <protection/>
    </xf>
    <xf numFmtId="165" fontId="9" fillId="0" borderId="34" xfId="0" applyNumberFormat="1" applyFont="1" applyBorder="1" applyAlignment="1" applyProtection="1">
      <alignment horizontal="center" vertical="center" wrapText="1"/>
      <protection locked="0"/>
    </xf>
    <xf numFmtId="0" fontId="9" fillId="0" borderId="11" xfId="0" applyFont="1" applyBorder="1" applyAlignment="1" applyProtection="1">
      <alignment horizontal="left" vertical="center" wrapText="1" indent="1"/>
      <protection locked="0"/>
    </xf>
    <xf numFmtId="0" fontId="9" fillId="0" borderId="33" xfId="0" applyFont="1" applyBorder="1" applyAlignment="1" applyProtection="1">
      <alignment horizontal="left" vertical="center" wrapText="1" indent="1"/>
      <protection locked="0"/>
    </xf>
    <xf numFmtId="0" fontId="9" fillId="0" borderId="10" xfId="0" applyFont="1" applyBorder="1" applyAlignment="1" applyProtection="1">
      <alignment horizontal="left" vertical="center" wrapText="1" indent="1"/>
      <protection locked="0"/>
    </xf>
    <xf numFmtId="165" fontId="9" fillId="0" borderId="14" xfId="0" applyNumberFormat="1" applyFont="1" applyFill="1" applyBorder="1" applyAlignment="1" applyProtection="1">
      <alignment horizontal="center" vertical="center" wrapText="1"/>
      <protection locked="0"/>
    </xf>
    <xf numFmtId="0" fontId="9" fillId="0" borderId="14" xfId="0" applyFont="1" applyBorder="1" applyAlignment="1" applyProtection="1">
      <alignment horizontal="left" vertical="center" wrapText="1" indent="1"/>
      <protection locked="0"/>
    </xf>
    <xf numFmtId="0" fontId="9" fillId="0" borderId="14"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left" vertical="center" wrapText="1" indent="1"/>
      <protection locked="0"/>
    </xf>
    <xf numFmtId="0" fontId="9" fillId="0" borderId="34" xfId="0" applyFont="1" applyFill="1" applyBorder="1" applyAlignment="1" applyProtection="1">
      <alignment horizontal="left" vertical="center" wrapText="1" indent="1"/>
      <protection locked="0"/>
    </xf>
    <xf numFmtId="0" fontId="9" fillId="0" borderId="33" xfId="0" applyFont="1" applyFill="1" applyBorder="1" applyAlignment="1" applyProtection="1">
      <alignment horizontal="left" vertical="center" wrapText="1" indent="1"/>
      <protection locked="0"/>
    </xf>
    <xf numFmtId="0" fontId="9" fillId="0" borderId="10" xfId="0" applyFont="1" applyFill="1" applyBorder="1" applyAlignment="1" applyProtection="1">
      <alignment horizontal="left" vertical="center" wrapText="1" indent="1"/>
      <protection locked="0"/>
    </xf>
    <xf numFmtId="0" fontId="9" fillId="0" borderId="14" xfId="0" applyFont="1" applyFill="1" applyBorder="1" applyAlignment="1" applyProtection="1">
      <alignment horizontal="left" vertical="center" wrapText="1" indent="1"/>
      <protection locked="0"/>
    </xf>
    <xf numFmtId="0" fontId="9" fillId="0" borderId="16" xfId="0" applyFont="1" applyFill="1" applyBorder="1" applyAlignment="1">
      <alignment horizontal="center" vertical="center"/>
    </xf>
    <xf numFmtId="0" fontId="9" fillId="0" borderId="30" xfId="0" applyFont="1" applyFill="1" applyBorder="1" applyAlignment="1" applyProtection="1">
      <alignment horizontal="center" vertical="center" wrapText="1"/>
      <protection locked="0"/>
    </xf>
    <xf numFmtId="0" fontId="9" fillId="0" borderId="32" xfId="0" applyFont="1" applyFill="1" applyBorder="1" applyAlignment="1" applyProtection="1">
      <alignment horizontal="center" vertical="center" wrapText="1"/>
      <protection locked="0"/>
    </xf>
    <xf numFmtId="165" fontId="9" fillId="0" borderId="32" xfId="0" applyNumberFormat="1" applyFont="1" applyFill="1" applyBorder="1" applyAlignment="1" applyProtection="1">
      <alignment horizontal="center" vertical="center" wrapText="1"/>
      <protection locked="0"/>
    </xf>
    <xf numFmtId="165" fontId="9" fillId="0" borderId="32" xfId="0" applyNumberFormat="1" applyFont="1" applyBorder="1" applyAlignment="1" applyProtection="1">
      <alignment horizontal="center" vertical="center" wrapText="1"/>
      <protection locked="0"/>
    </xf>
    <xf numFmtId="0" fontId="9" fillId="0" borderId="21" xfId="0" applyFont="1" applyBorder="1" applyAlignment="1" applyProtection="1">
      <alignment horizontal="left" vertical="center" wrapText="1" indent="1"/>
      <protection/>
    </xf>
    <xf numFmtId="0" fontId="9" fillId="0" borderId="23" xfId="0" applyFont="1" applyBorder="1" applyAlignment="1" applyProtection="1">
      <alignment horizontal="left" vertical="center" wrapText="1" indent="1"/>
      <protection/>
    </xf>
    <xf numFmtId="0" fontId="9" fillId="0" borderId="19" xfId="0" applyFont="1" applyBorder="1" applyAlignment="1" applyProtection="1">
      <alignment horizontal="left" vertical="center" wrapText="1" indent="1"/>
      <protection/>
    </xf>
    <xf numFmtId="0" fontId="9" fillId="0" borderId="31" xfId="0" applyFont="1" applyFill="1" applyBorder="1" applyAlignment="1" applyProtection="1">
      <alignment horizontal="center" vertical="center" wrapText="1"/>
      <protection locked="0"/>
    </xf>
    <xf numFmtId="0" fontId="9" fillId="0" borderId="0" xfId="0" applyFont="1" applyFill="1" applyAlignment="1">
      <alignment/>
    </xf>
    <xf numFmtId="0" fontId="9" fillId="0" borderId="32" xfId="0" applyFont="1" applyFill="1" applyBorder="1" applyAlignment="1" applyProtection="1">
      <alignment horizontal="left" vertical="center" wrapText="1" indent="1"/>
      <protection locked="0"/>
    </xf>
    <xf numFmtId="0" fontId="9" fillId="0" borderId="11" xfId="0" applyFont="1" applyBorder="1" applyAlignment="1" applyProtection="1">
      <alignment horizontal="left" vertical="center" wrapText="1"/>
      <protection locked="0"/>
    </xf>
    <xf numFmtId="0" fontId="9" fillId="0" borderId="14"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9" fillId="0" borderId="31" xfId="0" applyFont="1" applyFill="1" applyBorder="1" applyAlignment="1" applyProtection="1">
      <alignment horizontal="left" vertical="center" wrapText="1"/>
      <protection locked="0"/>
    </xf>
    <xf numFmtId="0" fontId="9" fillId="0" borderId="30" xfId="0" applyFont="1" applyFill="1" applyBorder="1" applyAlignment="1" applyProtection="1">
      <alignment horizontal="left" vertical="center" wrapText="1"/>
      <protection locked="0"/>
    </xf>
    <xf numFmtId="0" fontId="9" fillId="0" borderId="34" xfId="0" applyFont="1" applyFill="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9" fillId="0" borderId="30" xfId="0" applyFont="1" applyBorder="1" applyAlignment="1" applyProtection="1">
      <alignment horizontal="left" vertical="center" wrapText="1"/>
      <protection locked="0"/>
    </xf>
    <xf numFmtId="0" fontId="9" fillId="0" borderId="11" xfId="0" applyFont="1" applyFill="1" applyBorder="1" applyAlignment="1" applyProtection="1">
      <alignment horizontal="left" vertical="center" wrapText="1"/>
      <protection locked="0"/>
    </xf>
    <xf numFmtId="0" fontId="9" fillId="0" borderId="14"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vertical="center" wrapText="1"/>
      <protection locked="0"/>
    </xf>
    <xf numFmtId="164" fontId="9" fillId="0" borderId="21" xfId="0" applyNumberFormat="1" applyFont="1" applyFill="1" applyBorder="1" applyAlignment="1" applyProtection="1">
      <alignment horizontal="left" vertical="top" wrapText="1"/>
      <protection/>
    </xf>
    <xf numFmtId="164" fontId="9" fillId="0" borderId="23" xfId="0" applyNumberFormat="1" applyFont="1" applyFill="1" applyBorder="1" applyAlignment="1" applyProtection="1">
      <alignment horizontal="left" vertical="top" wrapText="1"/>
      <protection/>
    </xf>
    <xf numFmtId="164" fontId="9" fillId="0" borderId="19" xfId="0" applyNumberFormat="1" applyFont="1" applyFill="1" applyBorder="1" applyAlignment="1" applyProtection="1">
      <alignment horizontal="left" vertical="top" wrapText="1"/>
      <protection/>
    </xf>
    <xf numFmtId="0" fontId="9" fillId="0" borderId="32" xfId="0" applyFont="1" applyFill="1" applyBorder="1" applyAlignment="1" applyProtection="1">
      <alignment horizontal="left" vertical="center" wrapText="1"/>
      <protection locked="0"/>
    </xf>
    <xf numFmtId="0" fontId="9" fillId="0" borderId="16" xfId="0" applyFont="1" applyBorder="1" applyAlignment="1" applyProtection="1">
      <alignment horizontal="left" vertical="center" wrapText="1" indent="1"/>
      <protection/>
    </xf>
    <xf numFmtId="0" fontId="9" fillId="0" borderId="14" xfId="0" applyFont="1" applyBorder="1" applyAlignment="1" applyProtection="1">
      <alignment/>
      <protection/>
    </xf>
    <xf numFmtId="0" fontId="9" fillId="0" borderId="10" xfId="0" applyFont="1" applyBorder="1" applyAlignment="1" applyProtection="1">
      <alignment/>
      <protection/>
    </xf>
    <xf numFmtId="0" fontId="9" fillId="0" borderId="31" xfId="0" applyFont="1" applyBorder="1" applyAlignment="1" applyProtection="1">
      <alignment horizontal="left" vertical="top" wrapText="1" indent="1"/>
      <protection/>
    </xf>
    <xf numFmtId="0" fontId="9" fillId="0" borderId="30" xfId="0" applyFont="1" applyBorder="1" applyAlignment="1" applyProtection="1">
      <alignment horizontal="left" vertical="top" wrapText="1" indent="1"/>
      <protection/>
    </xf>
    <xf numFmtId="0" fontId="9" fillId="0" borderId="32" xfId="0" applyFont="1" applyBorder="1" applyAlignment="1" applyProtection="1">
      <alignment horizontal="left" vertical="top" wrapText="1" indent="1"/>
      <protection/>
    </xf>
    <xf numFmtId="0" fontId="15" fillId="0" borderId="11" xfId="0" applyFont="1" applyBorder="1" applyAlignment="1">
      <alignment horizontal="center" vertical="center"/>
    </xf>
    <xf numFmtId="0" fontId="15" fillId="0" borderId="10"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7">
    <dxf>
      <font>
        <color indexed="13"/>
      </font>
      <fill>
        <patternFill>
          <bgColor indexed="13"/>
        </patternFill>
      </fill>
    </dxf>
    <dxf>
      <font>
        <color indexed="10"/>
      </font>
      <fill>
        <patternFill>
          <bgColor indexed="10"/>
        </patternFill>
      </fill>
    </dxf>
    <dxf>
      <font>
        <color indexed="11"/>
      </font>
      <fill>
        <patternFill>
          <bgColor indexed="11"/>
        </patternFill>
      </fill>
    </dxf>
    <dxf>
      <font>
        <color indexed="10"/>
      </font>
      <fill>
        <patternFill>
          <bgColor indexed="10"/>
        </patternFill>
      </fill>
    </dxf>
    <dxf>
      <font>
        <color indexed="13"/>
      </font>
      <fill>
        <patternFill>
          <bgColor indexed="13"/>
        </patternFill>
      </fill>
    </dxf>
    <dxf>
      <font>
        <color indexed="11"/>
      </font>
      <fill>
        <patternFill>
          <bgColor indexed="11"/>
        </patternFill>
      </fill>
    </dxf>
    <dxf>
      <font>
        <color indexed="13"/>
      </font>
      <fill>
        <patternFill>
          <bgColor indexed="13"/>
        </patternFill>
      </fill>
    </dxf>
    <dxf>
      <font>
        <color indexed="10"/>
      </font>
      <fill>
        <patternFill>
          <bgColor indexed="10"/>
        </patternFill>
      </fill>
    </dxf>
    <dxf>
      <font>
        <color indexed="11"/>
      </font>
      <fill>
        <patternFill>
          <bgColor indexed="11"/>
        </patternFill>
      </fill>
    </dxf>
    <dxf>
      <font>
        <color indexed="13"/>
      </font>
      <fill>
        <patternFill>
          <bgColor indexed="13"/>
        </patternFill>
      </fill>
    </dxf>
    <dxf>
      <font>
        <color indexed="10"/>
      </font>
      <fill>
        <patternFill>
          <bgColor indexed="10"/>
        </patternFill>
      </fill>
    </dxf>
    <dxf>
      <font>
        <color indexed="11"/>
      </font>
      <fill>
        <patternFill>
          <bgColor indexed="11"/>
        </patternFill>
      </fill>
    </dxf>
    <dxf>
      <font>
        <color indexed="13"/>
      </font>
      <fill>
        <patternFill>
          <bgColor indexed="13"/>
        </patternFill>
      </fill>
    </dxf>
    <dxf>
      <font>
        <color indexed="10"/>
      </font>
      <fill>
        <patternFill>
          <bgColor indexed="10"/>
        </patternFill>
      </fill>
    </dxf>
    <dxf>
      <font>
        <color indexed="11"/>
      </font>
      <fill>
        <patternFill>
          <bgColor indexed="11"/>
        </patternFill>
      </fill>
    </dxf>
    <dxf>
      <font>
        <color indexed="13"/>
      </font>
      <fill>
        <patternFill>
          <bgColor indexed="13"/>
        </patternFill>
      </fill>
    </dxf>
    <dxf>
      <font>
        <color indexed="11"/>
      </font>
      <fill>
        <patternFill>
          <bgColor indexed="11"/>
        </patternFill>
      </fill>
    </dxf>
    <dxf>
      <font>
        <color indexed="10"/>
      </font>
      <fill>
        <patternFill>
          <bgColor indexed="10"/>
        </patternFill>
      </fill>
    </dxf>
    <dxf>
      <font>
        <color indexed="13"/>
      </font>
      <fill>
        <patternFill>
          <bgColor indexed="13"/>
        </patternFill>
      </fill>
    </dxf>
    <dxf>
      <font>
        <color indexed="11"/>
      </font>
      <fill>
        <patternFill>
          <bgColor indexed="11"/>
        </patternFill>
      </fill>
    </dxf>
    <dxf>
      <font>
        <color indexed="10"/>
      </font>
      <fill>
        <patternFill>
          <bgColor indexed="10"/>
        </patternFill>
      </fill>
    </dxf>
    <dxf>
      <font>
        <color indexed="13"/>
      </font>
      <fill>
        <patternFill>
          <bgColor indexed="13"/>
        </patternFill>
      </fill>
    </dxf>
    <dxf>
      <font>
        <color indexed="11"/>
      </font>
      <fill>
        <patternFill>
          <bgColor indexed="11"/>
        </patternFill>
      </fill>
    </dxf>
    <dxf>
      <font>
        <color indexed="10"/>
      </font>
      <fill>
        <patternFill>
          <bgColor indexed="10"/>
        </patternFill>
      </fill>
    </dxf>
    <dxf>
      <font>
        <color indexed="13"/>
      </font>
      <fill>
        <patternFill>
          <bgColor indexed="13"/>
        </patternFill>
      </fill>
    </dxf>
    <dxf>
      <font>
        <color indexed="11"/>
      </font>
      <fill>
        <patternFill>
          <bgColor indexed="11"/>
        </patternFill>
      </fill>
    </dxf>
    <dxf>
      <font>
        <color indexed="1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6"/>
  <sheetViews>
    <sheetView tabSelected="1" zoomScalePageLayoutView="0" workbookViewId="0" topLeftCell="A1">
      <selection activeCell="A1" sqref="A1"/>
    </sheetView>
  </sheetViews>
  <sheetFormatPr defaultColWidth="9.140625" defaultRowHeight="12.75"/>
  <cols>
    <col min="1" max="1" width="99.8515625" style="0" customWidth="1"/>
  </cols>
  <sheetData>
    <row r="1" ht="15">
      <c r="A1" s="89" t="s">
        <v>477</v>
      </c>
    </row>
    <row r="2" ht="15">
      <c r="A2" s="85" t="s">
        <v>478</v>
      </c>
    </row>
    <row r="3" ht="15">
      <c r="A3" s="90"/>
    </row>
    <row r="4" ht="45">
      <c r="A4" s="86" t="s">
        <v>479</v>
      </c>
    </row>
    <row r="5" ht="30">
      <c r="A5" s="86" t="s">
        <v>480</v>
      </c>
    </row>
    <row r="6" ht="90">
      <c r="A6" s="86" t="s">
        <v>491</v>
      </c>
    </row>
    <row r="7" ht="30">
      <c r="A7" s="86" t="s">
        <v>481</v>
      </c>
    </row>
    <row r="8" ht="15">
      <c r="A8" s="86" t="s">
        <v>482</v>
      </c>
    </row>
    <row r="9" ht="30">
      <c r="A9" s="87" t="s">
        <v>492</v>
      </c>
    </row>
    <row r="10" ht="15">
      <c r="A10" s="87" t="s">
        <v>493</v>
      </c>
    </row>
    <row r="11" ht="30">
      <c r="A11" s="87" t="s">
        <v>494</v>
      </c>
    </row>
    <row r="12" ht="30">
      <c r="A12" s="87" t="s">
        <v>495</v>
      </c>
    </row>
    <row r="13" ht="15">
      <c r="A13" s="87" t="s">
        <v>496</v>
      </c>
    </row>
    <row r="14" ht="30">
      <c r="A14" s="87" t="s">
        <v>497</v>
      </c>
    </row>
    <row r="15" ht="15">
      <c r="A15" s="87" t="s">
        <v>498</v>
      </c>
    </row>
    <row r="16" ht="15">
      <c r="A16" s="86"/>
    </row>
    <row r="17" ht="15">
      <c r="A17" s="88" t="s">
        <v>483</v>
      </c>
    </row>
    <row r="18" ht="45">
      <c r="A18" s="86" t="s">
        <v>484</v>
      </c>
    </row>
    <row r="19" ht="45">
      <c r="A19" s="86" t="s">
        <v>485</v>
      </c>
    </row>
    <row r="20" ht="30">
      <c r="A20" s="86" t="s">
        <v>486</v>
      </c>
    </row>
    <row r="21" ht="15">
      <c r="A21" s="86"/>
    </row>
    <row r="22" ht="15">
      <c r="A22" s="88" t="s">
        <v>487</v>
      </c>
    </row>
    <row r="23" ht="75">
      <c r="A23" s="86" t="s">
        <v>488</v>
      </c>
    </row>
    <row r="24" ht="15">
      <c r="A24" s="86" t="s">
        <v>489</v>
      </c>
    </row>
    <row r="25" ht="30">
      <c r="A25" s="86" t="s">
        <v>490</v>
      </c>
    </row>
    <row r="26" ht="12.75">
      <c r="A26" s="84"/>
    </row>
  </sheetData>
  <sheetProtection/>
  <printOptions/>
  <pageMargins left="0.31496062992125984" right="0.15748031496062992" top="0.46" bottom="0.35433070866141736" header="0.15748031496062992" footer="0.15748031496062992"/>
  <pageSetup horizontalDpi="600" verticalDpi="600" orientation="portrait" paperSize="9" r:id="rId1"/>
  <headerFooter>
    <oddHeader>&amp;R&amp;F</oddHeader>
    <oddFooter>&amp;C&amp;P&amp;R&amp;D</oddFooter>
  </headerFooter>
</worksheet>
</file>

<file path=xl/worksheets/sheet2.xml><?xml version="1.0" encoding="utf-8"?>
<worksheet xmlns="http://schemas.openxmlformats.org/spreadsheetml/2006/main" xmlns:r="http://schemas.openxmlformats.org/officeDocument/2006/relationships">
  <dimension ref="B1:I25"/>
  <sheetViews>
    <sheetView showGridLines="0" zoomScale="89" zoomScaleNormal="89" zoomScalePageLayoutView="0" workbookViewId="0" topLeftCell="A1">
      <selection activeCell="C6" sqref="C6:E7"/>
    </sheetView>
  </sheetViews>
  <sheetFormatPr defaultColWidth="9.140625" defaultRowHeight="12.75"/>
  <cols>
    <col min="1" max="1" width="2.7109375" style="35" customWidth="1"/>
    <col min="2" max="2" width="25.7109375" style="47" customWidth="1"/>
    <col min="3" max="7" width="20.7109375" style="35" customWidth="1"/>
    <col min="8" max="16384" width="9.140625" style="35" customWidth="1"/>
  </cols>
  <sheetData>
    <row r="1" spans="2:7" ht="20.25">
      <c r="B1" s="104" t="s">
        <v>373</v>
      </c>
      <c r="C1" s="104"/>
      <c r="D1" s="104"/>
      <c r="E1" s="104"/>
      <c r="F1" s="104"/>
      <c r="G1" s="104"/>
    </row>
    <row r="2" spans="2:7" ht="18">
      <c r="B2" s="36"/>
      <c r="C2" s="108"/>
      <c r="D2" s="108"/>
      <c r="E2" s="108"/>
      <c r="F2" s="37"/>
      <c r="G2" s="37"/>
    </row>
    <row r="3" spans="2:7" ht="18">
      <c r="B3" s="46" t="s">
        <v>374</v>
      </c>
      <c r="C3" s="109"/>
      <c r="D3" s="109"/>
      <c r="E3" s="109"/>
      <c r="F3" s="37"/>
      <c r="G3" s="37"/>
    </row>
    <row r="4" spans="2:7" ht="18">
      <c r="B4" s="38"/>
      <c r="C4" s="100"/>
      <c r="D4" s="100"/>
      <c r="E4" s="100"/>
      <c r="F4" s="37"/>
      <c r="G4" s="37"/>
    </row>
    <row r="5" spans="2:7" ht="18">
      <c r="B5" s="46" t="s">
        <v>375</v>
      </c>
      <c r="C5" s="101"/>
      <c r="D5" s="101"/>
      <c r="E5" s="101"/>
      <c r="F5" s="37"/>
      <c r="G5" s="37"/>
    </row>
    <row r="6" spans="2:7" ht="18">
      <c r="B6" s="38"/>
      <c r="C6" s="102"/>
      <c r="D6" s="102"/>
      <c r="E6" s="102"/>
      <c r="F6" s="37"/>
      <c r="G6" s="37"/>
    </row>
    <row r="7" spans="2:7" ht="18">
      <c r="B7" s="46" t="s">
        <v>376</v>
      </c>
      <c r="C7" s="103"/>
      <c r="D7" s="103"/>
      <c r="E7" s="103"/>
      <c r="F7" s="37"/>
      <c r="G7" s="37"/>
    </row>
    <row r="8" spans="2:7" ht="18">
      <c r="B8" s="36"/>
      <c r="C8" s="37"/>
      <c r="D8" s="37"/>
      <c r="E8" s="37"/>
      <c r="F8" s="37"/>
      <c r="G8" s="37"/>
    </row>
    <row r="9" spans="2:7" ht="18">
      <c r="B9" s="39"/>
      <c r="C9" s="40" t="s">
        <v>377</v>
      </c>
      <c r="D9" s="41"/>
      <c r="E9" s="41"/>
      <c r="F9" s="37"/>
      <c r="G9" s="37"/>
    </row>
    <row r="10" spans="2:7" ht="18">
      <c r="B10" s="42"/>
      <c r="C10" s="40" t="s">
        <v>316</v>
      </c>
      <c r="D10" s="43"/>
      <c r="E10" s="43"/>
      <c r="F10" s="37"/>
      <c r="G10" s="37"/>
    </row>
    <row r="11" spans="2:7" ht="18">
      <c r="B11" s="44"/>
      <c r="C11" s="40" t="s">
        <v>378</v>
      </c>
      <c r="D11" s="41"/>
      <c r="E11" s="41"/>
      <c r="F11" s="37"/>
      <c r="G11" s="37"/>
    </row>
    <row r="12" spans="2:7" ht="18">
      <c r="B12" s="36"/>
      <c r="C12" s="37"/>
      <c r="D12" s="37"/>
      <c r="E12" s="37"/>
      <c r="F12" s="37"/>
      <c r="G12" s="37"/>
    </row>
    <row r="13" spans="2:7" ht="18">
      <c r="B13" s="36"/>
      <c r="C13" s="45" t="s">
        <v>325</v>
      </c>
      <c r="D13" s="45" t="s">
        <v>326</v>
      </c>
      <c r="E13" s="45" t="s">
        <v>327</v>
      </c>
      <c r="F13" s="45" t="s">
        <v>328</v>
      </c>
      <c r="G13" s="45" t="s">
        <v>329</v>
      </c>
    </row>
    <row r="14" spans="2:9" ht="18">
      <c r="B14" s="46" t="s">
        <v>330</v>
      </c>
      <c r="C14" s="50">
        <f>SUM('People '!F4:F15)</f>
        <v>3</v>
      </c>
      <c r="D14" s="49">
        <f>IF((C14=9),(SUM('People '!F17:F24)),0)</f>
        <v>0</v>
      </c>
      <c r="E14" s="49">
        <f>IF((D14=6),(SUM('People '!F26:F37)),0)</f>
        <v>0</v>
      </c>
      <c r="F14" s="49">
        <f>IF((E14=9),(SUM('People '!F39:F46)),0)</f>
        <v>0</v>
      </c>
      <c r="G14" s="49">
        <f>IF((F14=6),(SUM('People '!F48:F63)),0)</f>
        <v>0</v>
      </c>
      <c r="I14" s="48"/>
    </row>
    <row r="15" spans="2:7" ht="18">
      <c r="B15" s="46" t="s">
        <v>379</v>
      </c>
      <c r="C15" s="50">
        <f>SUM(Policy!F4:F15)</f>
        <v>3</v>
      </c>
      <c r="D15" s="49">
        <f>IF((C15=9),(SUM(Policy!F17:F32)),0)</f>
        <v>0</v>
      </c>
      <c r="E15" s="49">
        <f>IF((D15=12),(SUM(Policy!F34:F45)),0)</f>
        <v>0</v>
      </c>
      <c r="F15" s="49">
        <f>IF((E15=9),(SUM(Policy!F47:F54)),0)</f>
        <v>0</v>
      </c>
      <c r="G15" s="49">
        <f>IF((F15=6),(SUM(Policy!F56:F67)),0)</f>
        <v>0</v>
      </c>
    </row>
    <row r="16" spans="2:7" ht="18">
      <c r="B16" s="46" t="s">
        <v>380</v>
      </c>
      <c r="C16" s="49">
        <f>SUM(Process!F4:F19)</f>
        <v>4</v>
      </c>
      <c r="D16" s="49">
        <f>IF((C16=12),(SUM(Process!F21:F36)),0)</f>
        <v>0</v>
      </c>
      <c r="E16" s="49">
        <f>IF((D16=12),(SUM(Process!F38:F49)),0)</f>
        <v>0</v>
      </c>
      <c r="F16" s="49">
        <f>IF((E16=9),(SUM(Process!F51:F62)),0)</f>
        <v>0</v>
      </c>
      <c r="G16" s="49">
        <f>IF((F16=9),(SUM(Process!F64:F79)),0)</f>
        <v>0</v>
      </c>
    </row>
    <row r="17" spans="2:7" ht="18">
      <c r="B17" s="46" t="s">
        <v>381</v>
      </c>
      <c r="C17" s="49">
        <f>SUM(Suppliers!F4:F11)</f>
        <v>2</v>
      </c>
      <c r="D17" s="49">
        <f>IF((C17=6),(SUM(Suppliers!F13:F20)),0)</f>
        <v>0</v>
      </c>
      <c r="E17" s="49">
        <f>IF((D17=6),(SUM(Suppliers!F22:F33)),0)</f>
        <v>0</v>
      </c>
      <c r="F17" s="49">
        <f>IF((E17=9),(SUM(Suppliers!F35:F50)),0)</f>
        <v>0</v>
      </c>
      <c r="G17" s="49">
        <f>IF((F17=12),(SUM(Suppliers!F52:F67)),0)</f>
        <v>0</v>
      </c>
    </row>
    <row r="18" spans="2:7" ht="18">
      <c r="B18" s="46" t="s">
        <v>382</v>
      </c>
      <c r="C18" s="49">
        <f>SUM(Results!F4)</f>
        <v>1</v>
      </c>
      <c r="D18" s="49">
        <f>IF((C18=3),(SUM(Results!F9:F16)),0)</f>
        <v>0</v>
      </c>
      <c r="E18" s="49">
        <f>IF((D18=6),(SUM(Results!F18:F25)),0)</f>
        <v>0</v>
      </c>
      <c r="F18" s="49">
        <f>IF((E18=6),(SUM(Results!F27:F38)),0)</f>
        <v>0</v>
      </c>
      <c r="G18" s="49">
        <f>IF((F18=9),(SUM(Results!F40:F55)),0)</f>
        <v>0</v>
      </c>
    </row>
    <row r="19" ht="17.25" customHeight="1"/>
    <row r="20" spans="2:7" ht="17.25" customHeight="1">
      <c r="B20" s="105" t="s">
        <v>399</v>
      </c>
      <c r="C20" s="106"/>
      <c r="D20" s="106"/>
      <c r="E20" s="106"/>
      <c r="F20" s="106"/>
      <c r="G20" s="107"/>
    </row>
    <row r="21" spans="2:7" ht="17.25" customHeight="1">
      <c r="B21" s="94"/>
      <c r="C21" s="95"/>
      <c r="D21" s="95"/>
      <c r="E21" s="95"/>
      <c r="F21" s="95"/>
      <c r="G21" s="96"/>
    </row>
    <row r="22" spans="2:7" ht="17.25" customHeight="1">
      <c r="B22" s="97"/>
      <c r="C22" s="98"/>
      <c r="D22" s="98"/>
      <c r="E22" s="98"/>
      <c r="F22" s="98"/>
      <c r="G22" s="99"/>
    </row>
    <row r="23" spans="2:7" ht="17.25" customHeight="1">
      <c r="B23" s="97"/>
      <c r="C23" s="98"/>
      <c r="D23" s="98"/>
      <c r="E23" s="98"/>
      <c r="F23" s="98"/>
      <c r="G23" s="99"/>
    </row>
    <row r="24" spans="2:7" ht="17.25" customHeight="1">
      <c r="B24" s="97"/>
      <c r="C24" s="98"/>
      <c r="D24" s="98"/>
      <c r="E24" s="98"/>
      <c r="F24" s="98"/>
      <c r="G24" s="99"/>
    </row>
    <row r="25" spans="2:7" ht="17.25" customHeight="1">
      <c r="B25" s="91"/>
      <c r="C25" s="92"/>
      <c r="D25" s="92"/>
      <c r="E25" s="92"/>
      <c r="F25" s="92"/>
      <c r="G25" s="93"/>
    </row>
  </sheetData>
  <sheetProtection sheet="1"/>
  <mergeCells count="10">
    <mergeCell ref="B25:G25"/>
    <mergeCell ref="B21:G21"/>
    <mergeCell ref="B22:G22"/>
    <mergeCell ref="C4:E5"/>
    <mergeCell ref="C6:E7"/>
    <mergeCell ref="B1:G1"/>
    <mergeCell ref="B23:G23"/>
    <mergeCell ref="B20:G20"/>
    <mergeCell ref="C2:E3"/>
    <mergeCell ref="B24:G24"/>
  </mergeCells>
  <conditionalFormatting sqref="C14:C15 G15 F16 E14:E17 F18">
    <cfRule type="cellIs" priority="1" dxfId="1" operator="equal" stopIfTrue="1">
      <formula>3</formula>
    </cfRule>
    <cfRule type="cellIs" priority="2" dxfId="2" operator="equal" stopIfTrue="1">
      <formula>9</formula>
    </cfRule>
    <cfRule type="cellIs" priority="3" dxfId="0" operator="between" stopIfTrue="1">
      <formula>3</formula>
      <formula>9</formula>
    </cfRule>
  </conditionalFormatting>
  <conditionalFormatting sqref="D14 F14:F15 C17:D17 D18:E18">
    <cfRule type="cellIs" priority="4" dxfId="1" operator="equal" stopIfTrue="1">
      <formula>2</formula>
    </cfRule>
    <cfRule type="cellIs" priority="5" dxfId="2" operator="equal" stopIfTrue="1">
      <formula>6</formula>
    </cfRule>
    <cfRule type="cellIs" priority="6" dxfId="0" operator="between" stopIfTrue="1">
      <formula>2</formula>
      <formula>6</formula>
    </cfRule>
  </conditionalFormatting>
  <conditionalFormatting sqref="G14 D15 C16:D16 F17 G16:G18">
    <cfRule type="cellIs" priority="7" dxfId="1" operator="equal" stopIfTrue="1">
      <formula>4</formula>
    </cfRule>
    <cfRule type="cellIs" priority="8" dxfId="2" operator="equal" stopIfTrue="1">
      <formula>12</formula>
    </cfRule>
    <cfRule type="cellIs" priority="9" dxfId="0" operator="between" stopIfTrue="1">
      <formula>4</formula>
      <formula>12</formula>
    </cfRule>
  </conditionalFormatting>
  <conditionalFormatting sqref="C18">
    <cfRule type="cellIs" priority="10" dxfId="1" operator="equal" stopIfTrue="1">
      <formula>1</formula>
    </cfRule>
    <cfRule type="cellIs" priority="11" dxfId="2" operator="equal" stopIfTrue="1">
      <formula>3</formula>
    </cfRule>
    <cfRule type="cellIs" priority="12" dxfId="0" operator="between" stopIfTrue="1">
      <formula>1</formula>
      <formula>3</formula>
    </cfRule>
  </conditionalFormatting>
  <printOptions horizontalCentered="1"/>
  <pageMargins left="0.7086614173228347" right="0.7086614173228347" top="0.31" bottom="0.7480314960629921" header="0.17" footer="0.31496062992125984"/>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B2:N64"/>
  <sheetViews>
    <sheetView showGridLines="0" zoomScalePageLayoutView="0" workbookViewId="0" topLeftCell="A1">
      <selection activeCell="B2" sqref="B2:N4"/>
    </sheetView>
  </sheetViews>
  <sheetFormatPr defaultColWidth="9.140625" defaultRowHeight="12.75"/>
  <cols>
    <col min="1" max="1" width="2.7109375" style="34" customWidth="1"/>
    <col min="2" max="16384" width="9.140625" style="34" customWidth="1"/>
  </cols>
  <sheetData>
    <row r="2" spans="2:14" ht="12.75">
      <c r="B2" s="122" t="s">
        <v>360</v>
      </c>
      <c r="C2" s="123"/>
      <c r="D2" s="123"/>
      <c r="E2" s="123"/>
      <c r="F2" s="123"/>
      <c r="G2" s="123"/>
      <c r="H2" s="123"/>
      <c r="I2" s="123"/>
      <c r="J2" s="123"/>
      <c r="K2" s="123"/>
      <c r="L2" s="123"/>
      <c r="M2" s="123"/>
      <c r="N2" s="124"/>
    </row>
    <row r="3" spans="2:14" ht="12.75">
      <c r="B3" s="125"/>
      <c r="C3" s="126"/>
      <c r="D3" s="126"/>
      <c r="E3" s="126"/>
      <c r="F3" s="126"/>
      <c r="G3" s="126"/>
      <c r="H3" s="126"/>
      <c r="I3" s="126"/>
      <c r="J3" s="126"/>
      <c r="K3" s="126"/>
      <c r="L3" s="126"/>
      <c r="M3" s="126"/>
      <c r="N3" s="127"/>
    </row>
    <row r="4" spans="2:14" ht="12.75">
      <c r="B4" s="128"/>
      <c r="C4" s="129"/>
      <c r="D4" s="129"/>
      <c r="E4" s="129"/>
      <c r="F4" s="129"/>
      <c r="G4" s="129"/>
      <c r="H4" s="129"/>
      <c r="I4" s="129"/>
      <c r="J4" s="129"/>
      <c r="K4" s="129"/>
      <c r="L4" s="129"/>
      <c r="M4" s="129"/>
      <c r="N4" s="130"/>
    </row>
    <row r="5" spans="2:14" ht="12.75">
      <c r="B5" s="131">
        <v>1</v>
      </c>
      <c r="C5" s="132" t="s">
        <v>12</v>
      </c>
      <c r="D5" s="132"/>
      <c r="E5" s="132"/>
      <c r="F5" s="132"/>
      <c r="G5" s="132"/>
      <c r="H5" s="132"/>
      <c r="I5" s="132"/>
      <c r="J5" s="132"/>
      <c r="K5" s="132"/>
      <c r="L5" s="132"/>
      <c r="M5" s="132"/>
      <c r="N5" s="132"/>
    </row>
    <row r="6" spans="2:14" ht="12.75">
      <c r="B6" s="120"/>
      <c r="C6" s="133"/>
      <c r="D6" s="133"/>
      <c r="E6" s="133"/>
      <c r="F6" s="133"/>
      <c r="G6" s="133"/>
      <c r="H6" s="133"/>
      <c r="I6" s="133"/>
      <c r="J6" s="133"/>
      <c r="K6" s="133"/>
      <c r="L6" s="133"/>
      <c r="M6" s="133"/>
      <c r="N6" s="133"/>
    </row>
    <row r="7" spans="2:14" ht="12.75">
      <c r="B7" s="120"/>
      <c r="C7" s="133"/>
      <c r="D7" s="133"/>
      <c r="E7" s="133"/>
      <c r="F7" s="133"/>
      <c r="G7" s="133"/>
      <c r="H7" s="133"/>
      <c r="I7" s="133"/>
      <c r="J7" s="133"/>
      <c r="K7" s="133"/>
      <c r="L7" s="133"/>
      <c r="M7" s="133"/>
      <c r="N7" s="133"/>
    </row>
    <row r="8" spans="2:14" ht="12.75">
      <c r="B8" s="120">
        <v>2</v>
      </c>
      <c r="C8" s="110" t="s">
        <v>9</v>
      </c>
      <c r="D8" s="111"/>
      <c r="E8" s="111"/>
      <c r="F8" s="111"/>
      <c r="G8" s="111"/>
      <c r="H8" s="111"/>
      <c r="I8" s="111"/>
      <c r="J8" s="111"/>
      <c r="K8" s="111"/>
      <c r="L8" s="111"/>
      <c r="M8" s="111"/>
      <c r="N8" s="112"/>
    </row>
    <row r="9" spans="2:14" ht="12.75">
      <c r="B9" s="120"/>
      <c r="C9" s="113"/>
      <c r="D9" s="114"/>
      <c r="E9" s="114"/>
      <c r="F9" s="114"/>
      <c r="G9" s="114"/>
      <c r="H9" s="114"/>
      <c r="I9" s="114"/>
      <c r="J9" s="114"/>
      <c r="K9" s="114"/>
      <c r="L9" s="114"/>
      <c r="M9" s="114"/>
      <c r="N9" s="115"/>
    </row>
    <row r="10" spans="2:14" ht="12.75">
      <c r="B10" s="120"/>
      <c r="C10" s="116"/>
      <c r="D10" s="117"/>
      <c r="E10" s="117"/>
      <c r="F10" s="117"/>
      <c r="G10" s="117"/>
      <c r="H10" s="117"/>
      <c r="I10" s="117"/>
      <c r="J10" s="117"/>
      <c r="K10" s="117"/>
      <c r="L10" s="117"/>
      <c r="M10" s="117"/>
      <c r="N10" s="118"/>
    </row>
    <row r="11" spans="2:14" ht="12.75" customHeight="1">
      <c r="B11" s="120">
        <v>3</v>
      </c>
      <c r="C11" s="110" t="s">
        <v>318</v>
      </c>
      <c r="D11" s="111"/>
      <c r="E11" s="111"/>
      <c r="F11" s="111"/>
      <c r="G11" s="111"/>
      <c r="H11" s="111"/>
      <c r="I11" s="111"/>
      <c r="J11" s="111"/>
      <c r="K11" s="111"/>
      <c r="L11" s="111"/>
      <c r="M11" s="111"/>
      <c r="N11" s="112"/>
    </row>
    <row r="12" spans="2:14" ht="12.75">
      <c r="B12" s="120"/>
      <c r="C12" s="113"/>
      <c r="D12" s="114"/>
      <c r="E12" s="114"/>
      <c r="F12" s="114"/>
      <c r="G12" s="114"/>
      <c r="H12" s="114"/>
      <c r="I12" s="114"/>
      <c r="J12" s="114"/>
      <c r="K12" s="114"/>
      <c r="L12" s="114"/>
      <c r="M12" s="114"/>
      <c r="N12" s="115"/>
    </row>
    <row r="13" spans="2:14" ht="12.75">
      <c r="B13" s="120"/>
      <c r="C13" s="116"/>
      <c r="D13" s="117"/>
      <c r="E13" s="117"/>
      <c r="F13" s="117"/>
      <c r="G13" s="117"/>
      <c r="H13" s="117"/>
      <c r="I13" s="117"/>
      <c r="J13" s="117"/>
      <c r="K13" s="117"/>
      <c r="L13" s="117"/>
      <c r="M13" s="117"/>
      <c r="N13" s="118"/>
    </row>
    <row r="14" spans="2:14" ht="12.75" customHeight="1">
      <c r="B14" s="120">
        <v>5</v>
      </c>
      <c r="C14" s="110" t="s">
        <v>10</v>
      </c>
      <c r="D14" s="111"/>
      <c r="E14" s="111"/>
      <c r="F14" s="111"/>
      <c r="G14" s="111"/>
      <c r="H14" s="111"/>
      <c r="I14" s="111"/>
      <c r="J14" s="111"/>
      <c r="K14" s="111"/>
      <c r="L14" s="111"/>
      <c r="M14" s="111"/>
      <c r="N14" s="112"/>
    </row>
    <row r="15" spans="2:14" ht="12.75">
      <c r="B15" s="120"/>
      <c r="C15" s="113"/>
      <c r="D15" s="114"/>
      <c r="E15" s="114"/>
      <c r="F15" s="114"/>
      <c r="G15" s="114"/>
      <c r="H15" s="114"/>
      <c r="I15" s="114"/>
      <c r="J15" s="114"/>
      <c r="K15" s="114"/>
      <c r="L15" s="114"/>
      <c r="M15" s="114"/>
      <c r="N15" s="115"/>
    </row>
    <row r="16" spans="2:14" ht="12.75">
      <c r="B16" s="120"/>
      <c r="C16" s="116"/>
      <c r="D16" s="117"/>
      <c r="E16" s="117"/>
      <c r="F16" s="117"/>
      <c r="G16" s="117"/>
      <c r="H16" s="117"/>
      <c r="I16" s="117"/>
      <c r="J16" s="117"/>
      <c r="K16" s="117"/>
      <c r="L16" s="117"/>
      <c r="M16" s="117"/>
      <c r="N16" s="118"/>
    </row>
    <row r="17" spans="2:14" ht="12.75" customHeight="1">
      <c r="B17" s="120">
        <v>6</v>
      </c>
      <c r="C17" s="110" t="s">
        <v>248</v>
      </c>
      <c r="D17" s="111"/>
      <c r="E17" s="111"/>
      <c r="F17" s="111"/>
      <c r="G17" s="111"/>
      <c r="H17" s="111"/>
      <c r="I17" s="111"/>
      <c r="J17" s="111"/>
      <c r="K17" s="111"/>
      <c r="L17" s="111"/>
      <c r="M17" s="111"/>
      <c r="N17" s="112"/>
    </row>
    <row r="18" spans="2:14" ht="12.75">
      <c r="B18" s="120"/>
      <c r="C18" s="113"/>
      <c r="D18" s="114"/>
      <c r="E18" s="114"/>
      <c r="F18" s="114"/>
      <c r="G18" s="114"/>
      <c r="H18" s="114"/>
      <c r="I18" s="114"/>
      <c r="J18" s="114"/>
      <c r="K18" s="114"/>
      <c r="L18" s="114"/>
      <c r="M18" s="114"/>
      <c r="N18" s="115"/>
    </row>
    <row r="19" spans="2:14" ht="12.75">
      <c r="B19" s="120"/>
      <c r="C19" s="116"/>
      <c r="D19" s="117"/>
      <c r="E19" s="117"/>
      <c r="F19" s="117"/>
      <c r="G19" s="117"/>
      <c r="H19" s="117"/>
      <c r="I19" s="117"/>
      <c r="J19" s="117"/>
      <c r="K19" s="117"/>
      <c r="L19" s="117"/>
      <c r="M19" s="117"/>
      <c r="N19" s="118"/>
    </row>
    <row r="20" spans="2:14" ht="12.75" customHeight="1">
      <c r="B20" s="120">
        <v>7</v>
      </c>
      <c r="C20" s="110" t="s">
        <v>198</v>
      </c>
      <c r="D20" s="111"/>
      <c r="E20" s="111"/>
      <c r="F20" s="111"/>
      <c r="G20" s="111"/>
      <c r="H20" s="111"/>
      <c r="I20" s="111"/>
      <c r="J20" s="111"/>
      <c r="K20" s="111"/>
      <c r="L20" s="111"/>
      <c r="M20" s="111"/>
      <c r="N20" s="112"/>
    </row>
    <row r="21" spans="2:14" ht="12.75">
      <c r="B21" s="120"/>
      <c r="C21" s="113"/>
      <c r="D21" s="114"/>
      <c r="E21" s="114"/>
      <c r="F21" s="114"/>
      <c r="G21" s="114"/>
      <c r="H21" s="114"/>
      <c r="I21" s="114"/>
      <c r="J21" s="114"/>
      <c r="K21" s="114"/>
      <c r="L21" s="114"/>
      <c r="M21" s="114"/>
      <c r="N21" s="115"/>
    </row>
    <row r="22" spans="2:14" ht="12.75">
      <c r="B22" s="120"/>
      <c r="C22" s="116"/>
      <c r="D22" s="117"/>
      <c r="E22" s="117"/>
      <c r="F22" s="117"/>
      <c r="G22" s="117"/>
      <c r="H22" s="117"/>
      <c r="I22" s="117"/>
      <c r="J22" s="117"/>
      <c r="K22" s="117"/>
      <c r="L22" s="117"/>
      <c r="M22" s="117"/>
      <c r="N22" s="118"/>
    </row>
    <row r="23" spans="2:14" ht="12.75" customHeight="1">
      <c r="B23" s="120">
        <v>8</v>
      </c>
      <c r="C23" s="110" t="s">
        <v>13</v>
      </c>
      <c r="D23" s="111"/>
      <c r="E23" s="111"/>
      <c r="F23" s="111"/>
      <c r="G23" s="111"/>
      <c r="H23" s="111"/>
      <c r="I23" s="111"/>
      <c r="J23" s="111"/>
      <c r="K23" s="111"/>
      <c r="L23" s="111"/>
      <c r="M23" s="111"/>
      <c r="N23" s="112"/>
    </row>
    <row r="24" spans="2:14" ht="12.75">
      <c r="B24" s="120"/>
      <c r="C24" s="113"/>
      <c r="D24" s="114"/>
      <c r="E24" s="114"/>
      <c r="F24" s="114"/>
      <c r="G24" s="114"/>
      <c r="H24" s="114"/>
      <c r="I24" s="114"/>
      <c r="J24" s="114"/>
      <c r="K24" s="114"/>
      <c r="L24" s="114"/>
      <c r="M24" s="114"/>
      <c r="N24" s="115"/>
    </row>
    <row r="25" spans="2:14" ht="12.75">
      <c r="B25" s="120"/>
      <c r="C25" s="116"/>
      <c r="D25" s="117"/>
      <c r="E25" s="117"/>
      <c r="F25" s="117"/>
      <c r="G25" s="117"/>
      <c r="H25" s="117"/>
      <c r="I25" s="117"/>
      <c r="J25" s="117"/>
      <c r="K25" s="117"/>
      <c r="L25" s="117"/>
      <c r="M25" s="117"/>
      <c r="N25" s="118"/>
    </row>
    <row r="26" spans="2:14" ht="12.75" customHeight="1">
      <c r="B26" s="120">
        <v>9</v>
      </c>
      <c r="C26" s="110" t="s">
        <v>7</v>
      </c>
      <c r="D26" s="111"/>
      <c r="E26" s="111"/>
      <c r="F26" s="111"/>
      <c r="G26" s="111"/>
      <c r="H26" s="111"/>
      <c r="I26" s="111"/>
      <c r="J26" s="111"/>
      <c r="K26" s="111"/>
      <c r="L26" s="111"/>
      <c r="M26" s="111"/>
      <c r="N26" s="112"/>
    </row>
    <row r="27" spans="2:14" ht="12.75">
      <c r="B27" s="120"/>
      <c r="C27" s="113"/>
      <c r="D27" s="114"/>
      <c r="E27" s="114"/>
      <c r="F27" s="114"/>
      <c r="G27" s="114"/>
      <c r="H27" s="114"/>
      <c r="I27" s="114"/>
      <c r="J27" s="114"/>
      <c r="K27" s="114"/>
      <c r="L27" s="114"/>
      <c r="M27" s="114"/>
      <c r="N27" s="115"/>
    </row>
    <row r="28" spans="2:14" ht="12.75">
      <c r="B28" s="120"/>
      <c r="C28" s="116"/>
      <c r="D28" s="117"/>
      <c r="E28" s="117"/>
      <c r="F28" s="117"/>
      <c r="G28" s="117"/>
      <c r="H28" s="117"/>
      <c r="I28" s="117"/>
      <c r="J28" s="117"/>
      <c r="K28" s="117"/>
      <c r="L28" s="117"/>
      <c r="M28" s="117"/>
      <c r="N28" s="118"/>
    </row>
    <row r="29" spans="2:14" ht="12.75" customHeight="1">
      <c r="B29" s="120">
        <v>10</v>
      </c>
      <c r="C29" s="110" t="s">
        <v>6</v>
      </c>
      <c r="D29" s="111"/>
      <c r="E29" s="111"/>
      <c r="F29" s="111"/>
      <c r="G29" s="111"/>
      <c r="H29" s="111"/>
      <c r="I29" s="111"/>
      <c r="J29" s="111"/>
      <c r="K29" s="111"/>
      <c r="L29" s="111"/>
      <c r="M29" s="111"/>
      <c r="N29" s="112"/>
    </row>
    <row r="30" spans="2:14" ht="12.75">
      <c r="B30" s="120"/>
      <c r="C30" s="113"/>
      <c r="D30" s="114"/>
      <c r="E30" s="114"/>
      <c r="F30" s="114"/>
      <c r="G30" s="114"/>
      <c r="H30" s="114"/>
      <c r="I30" s="114"/>
      <c r="J30" s="114"/>
      <c r="K30" s="114"/>
      <c r="L30" s="114"/>
      <c r="M30" s="114"/>
      <c r="N30" s="115"/>
    </row>
    <row r="31" spans="2:14" ht="12.75">
      <c r="B31" s="120"/>
      <c r="C31" s="116"/>
      <c r="D31" s="117"/>
      <c r="E31" s="117"/>
      <c r="F31" s="117"/>
      <c r="G31" s="117"/>
      <c r="H31" s="117"/>
      <c r="I31" s="117"/>
      <c r="J31" s="117"/>
      <c r="K31" s="117"/>
      <c r="L31" s="117"/>
      <c r="M31" s="117"/>
      <c r="N31" s="118"/>
    </row>
    <row r="32" spans="2:14" ht="12.75" customHeight="1">
      <c r="B32" s="120">
        <v>11</v>
      </c>
      <c r="C32" s="110" t="s">
        <v>8</v>
      </c>
      <c r="D32" s="111"/>
      <c r="E32" s="111"/>
      <c r="F32" s="111"/>
      <c r="G32" s="111"/>
      <c r="H32" s="111"/>
      <c r="I32" s="111"/>
      <c r="J32" s="111"/>
      <c r="K32" s="111"/>
      <c r="L32" s="111"/>
      <c r="M32" s="111"/>
      <c r="N32" s="112"/>
    </row>
    <row r="33" spans="2:14" ht="12.75">
      <c r="B33" s="120"/>
      <c r="C33" s="113"/>
      <c r="D33" s="114"/>
      <c r="E33" s="114"/>
      <c r="F33" s="114"/>
      <c r="G33" s="114"/>
      <c r="H33" s="114"/>
      <c r="I33" s="114"/>
      <c r="J33" s="114"/>
      <c r="K33" s="114"/>
      <c r="L33" s="114"/>
      <c r="M33" s="114"/>
      <c r="N33" s="115"/>
    </row>
    <row r="34" spans="2:14" ht="12.75">
      <c r="B34" s="120"/>
      <c r="C34" s="116"/>
      <c r="D34" s="117"/>
      <c r="E34" s="117"/>
      <c r="F34" s="117"/>
      <c r="G34" s="117"/>
      <c r="H34" s="117"/>
      <c r="I34" s="117"/>
      <c r="J34" s="117"/>
      <c r="K34" s="117"/>
      <c r="L34" s="117"/>
      <c r="M34" s="117"/>
      <c r="N34" s="118"/>
    </row>
    <row r="35" spans="2:14" ht="12.75" customHeight="1">
      <c r="B35" s="120">
        <v>12</v>
      </c>
      <c r="C35" s="110" t="s">
        <v>11</v>
      </c>
      <c r="D35" s="111"/>
      <c r="E35" s="111"/>
      <c r="F35" s="111"/>
      <c r="G35" s="111"/>
      <c r="H35" s="111"/>
      <c r="I35" s="111"/>
      <c r="J35" s="111"/>
      <c r="K35" s="111"/>
      <c r="L35" s="111"/>
      <c r="M35" s="111"/>
      <c r="N35" s="112"/>
    </row>
    <row r="36" spans="2:14" ht="12.75">
      <c r="B36" s="120"/>
      <c r="C36" s="113"/>
      <c r="D36" s="114"/>
      <c r="E36" s="114"/>
      <c r="F36" s="114"/>
      <c r="G36" s="114"/>
      <c r="H36" s="114"/>
      <c r="I36" s="114"/>
      <c r="J36" s="114"/>
      <c r="K36" s="114"/>
      <c r="L36" s="114"/>
      <c r="M36" s="114"/>
      <c r="N36" s="115"/>
    </row>
    <row r="37" spans="2:14" ht="12.75">
      <c r="B37" s="120"/>
      <c r="C37" s="116"/>
      <c r="D37" s="117"/>
      <c r="E37" s="117"/>
      <c r="F37" s="117"/>
      <c r="G37" s="117"/>
      <c r="H37" s="117"/>
      <c r="I37" s="117"/>
      <c r="J37" s="117"/>
      <c r="K37" s="117"/>
      <c r="L37" s="117"/>
      <c r="M37" s="117"/>
      <c r="N37" s="118"/>
    </row>
    <row r="38" spans="2:14" ht="12.75" customHeight="1">
      <c r="B38" s="120">
        <v>13</v>
      </c>
      <c r="C38" s="110" t="s">
        <v>234</v>
      </c>
      <c r="D38" s="111"/>
      <c r="E38" s="111"/>
      <c r="F38" s="111"/>
      <c r="G38" s="111"/>
      <c r="H38" s="111"/>
      <c r="I38" s="111"/>
      <c r="J38" s="111"/>
      <c r="K38" s="111"/>
      <c r="L38" s="111"/>
      <c r="M38" s="111"/>
      <c r="N38" s="112"/>
    </row>
    <row r="39" spans="2:14" ht="12.75">
      <c r="B39" s="120"/>
      <c r="C39" s="113"/>
      <c r="D39" s="114"/>
      <c r="E39" s="114"/>
      <c r="F39" s="114"/>
      <c r="G39" s="114"/>
      <c r="H39" s="114"/>
      <c r="I39" s="114"/>
      <c r="J39" s="114"/>
      <c r="K39" s="114"/>
      <c r="L39" s="114"/>
      <c r="M39" s="114"/>
      <c r="N39" s="115"/>
    </row>
    <row r="40" spans="2:14" ht="12.75">
      <c r="B40" s="120"/>
      <c r="C40" s="116"/>
      <c r="D40" s="117"/>
      <c r="E40" s="117"/>
      <c r="F40" s="117"/>
      <c r="G40" s="117"/>
      <c r="H40" s="117"/>
      <c r="I40" s="117"/>
      <c r="J40" s="117"/>
      <c r="K40" s="117"/>
      <c r="L40" s="117"/>
      <c r="M40" s="117"/>
      <c r="N40" s="118"/>
    </row>
    <row r="41" spans="2:14" ht="12.75" customHeight="1">
      <c r="B41" s="120">
        <v>14</v>
      </c>
      <c r="C41" s="110" t="s">
        <v>60</v>
      </c>
      <c r="D41" s="111"/>
      <c r="E41" s="111"/>
      <c r="F41" s="111"/>
      <c r="G41" s="111"/>
      <c r="H41" s="111"/>
      <c r="I41" s="111"/>
      <c r="J41" s="111"/>
      <c r="K41" s="111"/>
      <c r="L41" s="111"/>
      <c r="M41" s="111"/>
      <c r="N41" s="112"/>
    </row>
    <row r="42" spans="2:14" ht="12.75">
      <c r="B42" s="120"/>
      <c r="C42" s="113"/>
      <c r="D42" s="114"/>
      <c r="E42" s="114"/>
      <c r="F42" s="114"/>
      <c r="G42" s="114"/>
      <c r="H42" s="114"/>
      <c r="I42" s="114"/>
      <c r="J42" s="114"/>
      <c r="K42" s="114"/>
      <c r="L42" s="114"/>
      <c r="M42" s="114"/>
      <c r="N42" s="115"/>
    </row>
    <row r="43" spans="2:14" ht="12.75">
      <c r="B43" s="120"/>
      <c r="C43" s="116"/>
      <c r="D43" s="117"/>
      <c r="E43" s="117"/>
      <c r="F43" s="117"/>
      <c r="G43" s="117"/>
      <c r="H43" s="117"/>
      <c r="I43" s="117"/>
      <c r="J43" s="117"/>
      <c r="K43" s="117"/>
      <c r="L43" s="117"/>
      <c r="M43" s="117"/>
      <c r="N43" s="118"/>
    </row>
    <row r="44" spans="2:14" ht="12.75" customHeight="1">
      <c r="B44" s="120">
        <v>15</v>
      </c>
      <c r="C44" s="110" t="s">
        <v>235</v>
      </c>
      <c r="D44" s="111"/>
      <c r="E44" s="111"/>
      <c r="F44" s="111"/>
      <c r="G44" s="111"/>
      <c r="H44" s="111"/>
      <c r="I44" s="111"/>
      <c r="J44" s="111"/>
      <c r="K44" s="111"/>
      <c r="L44" s="111"/>
      <c r="M44" s="111"/>
      <c r="N44" s="112"/>
    </row>
    <row r="45" spans="2:14" ht="12.75">
      <c r="B45" s="120"/>
      <c r="C45" s="113"/>
      <c r="D45" s="114"/>
      <c r="E45" s="114"/>
      <c r="F45" s="114"/>
      <c r="G45" s="114"/>
      <c r="H45" s="114"/>
      <c r="I45" s="114"/>
      <c r="J45" s="114"/>
      <c r="K45" s="114"/>
      <c r="L45" s="114"/>
      <c r="M45" s="114"/>
      <c r="N45" s="115"/>
    </row>
    <row r="46" spans="2:14" ht="12.75">
      <c r="B46" s="120"/>
      <c r="C46" s="116"/>
      <c r="D46" s="117"/>
      <c r="E46" s="117"/>
      <c r="F46" s="117"/>
      <c r="G46" s="117"/>
      <c r="H46" s="117"/>
      <c r="I46" s="117"/>
      <c r="J46" s="117"/>
      <c r="K46" s="117"/>
      <c r="L46" s="117"/>
      <c r="M46" s="117"/>
      <c r="N46" s="118"/>
    </row>
    <row r="47" spans="2:14" ht="12.75" customHeight="1">
      <c r="B47" s="120">
        <v>16</v>
      </c>
      <c r="C47" s="110" t="s">
        <v>213</v>
      </c>
      <c r="D47" s="111"/>
      <c r="E47" s="111"/>
      <c r="F47" s="111"/>
      <c r="G47" s="111"/>
      <c r="H47" s="111"/>
      <c r="I47" s="111"/>
      <c r="J47" s="111"/>
      <c r="K47" s="111"/>
      <c r="L47" s="111"/>
      <c r="M47" s="111"/>
      <c r="N47" s="112"/>
    </row>
    <row r="48" spans="2:14" ht="12.75">
      <c r="B48" s="120"/>
      <c r="C48" s="113"/>
      <c r="D48" s="114"/>
      <c r="E48" s="114"/>
      <c r="F48" s="114"/>
      <c r="G48" s="114"/>
      <c r="H48" s="114"/>
      <c r="I48" s="114"/>
      <c r="J48" s="114"/>
      <c r="K48" s="114"/>
      <c r="L48" s="114"/>
      <c r="M48" s="114"/>
      <c r="N48" s="115"/>
    </row>
    <row r="49" spans="2:14" ht="12.75">
      <c r="B49" s="120"/>
      <c r="C49" s="116"/>
      <c r="D49" s="117"/>
      <c r="E49" s="117"/>
      <c r="F49" s="117"/>
      <c r="G49" s="117"/>
      <c r="H49" s="117"/>
      <c r="I49" s="117"/>
      <c r="J49" s="117"/>
      <c r="K49" s="117"/>
      <c r="L49" s="117"/>
      <c r="M49" s="117"/>
      <c r="N49" s="118"/>
    </row>
    <row r="50" spans="2:14" ht="12.75" customHeight="1">
      <c r="B50" s="120">
        <v>17</v>
      </c>
      <c r="C50" s="110" t="s">
        <v>200</v>
      </c>
      <c r="D50" s="111"/>
      <c r="E50" s="111"/>
      <c r="F50" s="111"/>
      <c r="G50" s="111"/>
      <c r="H50" s="111"/>
      <c r="I50" s="111"/>
      <c r="J50" s="111"/>
      <c r="K50" s="111"/>
      <c r="L50" s="111"/>
      <c r="M50" s="111"/>
      <c r="N50" s="112"/>
    </row>
    <row r="51" spans="2:14" ht="12.75">
      <c r="B51" s="120"/>
      <c r="C51" s="113"/>
      <c r="D51" s="114"/>
      <c r="E51" s="114"/>
      <c r="F51" s="114"/>
      <c r="G51" s="114"/>
      <c r="H51" s="114"/>
      <c r="I51" s="114"/>
      <c r="J51" s="114"/>
      <c r="K51" s="114"/>
      <c r="L51" s="114"/>
      <c r="M51" s="114"/>
      <c r="N51" s="115"/>
    </row>
    <row r="52" spans="2:14" ht="12.75">
      <c r="B52" s="120"/>
      <c r="C52" s="116"/>
      <c r="D52" s="117"/>
      <c r="E52" s="117"/>
      <c r="F52" s="117"/>
      <c r="G52" s="117"/>
      <c r="H52" s="117"/>
      <c r="I52" s="117"/>
      <c r="J52" s="117"/>
      <c r="K52" s="117"/>
      <c r="L52" s="117"/>
      <c r="M52" s="117"/>
      <c r="N52" s="118"/>
    </row>
    <row r="53" spans="2:14" ht="12.75">
      <c r="B53" s="121"/>
      <c r="C53" s="119"/>
      <c r="D53" s="119"/>
      <c r="E53" s="119"/>
      <c r="F53" s="119"/>
      <c r="G53" s="119"/>
      <c r="H53" s="119"/>
      <c r="I53" s="119"/>
      <c r="J53" s="119"/>
      <c r="K53" s="119"/>
      <c r="L53" s="119"/>
      <c r="M53" s="119"/>
      <c r="N53" s="119"/>
    </row>
    <row r="54" spans="2:14" ht="12.75">
      <c r="B54" s="121"/>
      <c r="C54" s="119"/>
      <c r="D54" s="119"/>
      <c r="E54" s="119"/>
      <c r="F54" s="119"/>
      <c r="G54" s="119"/>
      <c r="H54" s="119"/>
      <c r="I54" s="119"/>
      <c r="J54" s="119"/>
      <c r="K54" s="119"/>
      <c r="L54" s="119"/>
      <c r="M54" s="119"/>
      <c r="N54" s="119"/>
    </row>
    <row r="55" spans="2:14" ht="12.75">
      <c r="B55" s="121"/>
      <c r="C55" s="119"/>
      <c r="D55" s="119"/>
      <c r="E55" s="119"/>
      <c r="F55" s="119"/>
      <c r="G55" s="119"/>
      <c r="H55" s="119"/>
      <c r="I55" s="119"/>
      <c r="J55" s="119"/>
      <c r="K55" s="119"/>
      <c r="L55" s="119"/>
      <c r="M55" s="119"/>
      <c r="N55" s="119"/>
    </row>
    <row r="56" spans="2:14" ht="12.75">
      <c r="B56" s="121"/>
      <c r="C56" s="119"/>
      <c r="D56" s="119"/>
      <c r="E56" s="119"/>
      <c r="F56" s="119"/>
      <c r="G56" s="119"/>
      <c r="H56" s="119"/>
      <c r="I56" s="119"/>
      <c r="J56" s="119"/>
      <c r="K56" s="119"/>
      <c r="L56" s="119"/>
      <c r="M56" s="119"/>
      <c r="N56" s="119"/>
    </row>
    <row r="57" spans="2:14" ht="12.75">
      <c r="B57" s="121"/>
      <c r="C57" s="119"/>
      <c r="D57" s="119"/>
      <c r="E57" s="119"/>
      <c r="F57" s="119"/>
      <c r="G57" s="119"/>
      <c r="H57" s="119"/>
      <c r="I57" s="119"/>
      <c r="J57" s="119"/>
      <c r="K57" s="119"/>
      <c r="L57" s="119"/>
      <c r="M57" s="119"/>
      <c r="N57" s="119"/>
    </row>
    <row r="58" spans="2:14" ht="12.75">
      <c r="B58" s="121"/>
      <c r="C58" s="119"/>
      <c r="D58" s="119"/>
      <c r="E58" s="119"/>
      <c r="F58" s="119"/>
      <c r="G58" s="119"/>
      <c r="H58" s="119"/>
      <c r="I58" s="119"/>
      <c r="J58" s="119"/>
      <c r="K58" s="119"/>
      <c r="L58" s="119"/>
      <c r="M58" s="119"/>
      <c r="N58" s="119"/>
    </row>
    <row r="64" ht="15">
      <c r="E64" s="51"/>
    </row>
  </sheetData>
  <sheetProtection sheet="1"/>
  <mergeCells count="37">
    <mergeCell ref="B35:B37"/>
    <mergeCell ref="B29:B31"/>
    <mergeCell ref="B14:B16"/>
    <mergeCell ref="C17:N19"/>
    <mergeCell ref="C20:N22"/>
    <mergeCell ref="B17:B19"/>
    <mergeCell ref="B20:B22"/>
    <mergeCell ref="B44:B46"/>
    <mergeCell ref="B11:B13"/>
    <mergeCell ref="B41:B43"/>
    <mergeCell ref="C11:N13"/>
    <mergeCell ref="B2:N4"/>
    <mergeCell ref="B5:B7"/>
    <mergeCell ref="C5:N7"/>
    <mergeCell ref="B8:B10"/>
    <mergeCell ref="C8:N10"/>
    <mergeCell ref="C14:N16"/>
    <mergeCell ref="B32:B34"/>
    <mergeCell ref="B56:B58"/>
    <mergeCell ref="C56:N58"/>
    <mergeCell ref="B38:B40"/>
    <mergeCell ref="C38:N40"/>
    <mergeCell ref="B47:B49"/>
    <mergeCell ref="C47:N49"/>
    <mergeCell ref="B53:B55"/>
    <mergeCell ref="C41:N43"/>
    <mergeCell ref="C44:N46"/>
    <mergeCell ref="C32:N34"/>
    <mergeCell ref="C23:N25"/>
    <mergeCell ref="C53:N55"/>
    <mergeCell ref="B23:B25"/>
    <mergeCell ref="C50:N52"/>
    <mergeCell ref="B50:B52"/>
    <mergeCell ref="B26:B28"/>
    <mergeCell ref="C26:N28"/>
    <mergeCell ref="C35:N37"/>
    <mergeCell ref="C29:N31"/>
  </mergeCells>
  <printOptions/>
  <pageMargins left="0.7" right="0.7" top="0.75" bottom="0.75" header="0.3" footer="0.3"/>
  <pageSetup horizontalDpi="600" verticalDpi="600" orientation="portrait" paperSize="8" r:id="rId1"/>
  <headerFooter>
    <oddHeader>&amp;L&amp;"Arial,Bold"&amp;UAll Elements&amp;C&amp;"Arial,Bold"&amp;UInstructions on the use of Flexible Framework Assessment Tool&amp;R&amp;"Arial,Bold"&amp;ULevels 1 to 5</oddHeader>
  </headerFooter>
</worksheet>
</file>

<file path=xl/worksheets/sheet4.xml><?xml version="1.0" encoding="utf-8"?>
<worksheet xmlns="http://schemas.openxmlformats.org/spreadsheetml/2006/main" xmlns:r="http://schemas.openxmlformats.org/officeDocument/2006/relationships">
  <dimension ref="A1:L63"/>
  <sheetViews>
    <sheetView showGridLines="0" view="pageBreakPreview" zoomScale="60" zoomScaleNormal="72"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I17" sqref="I17:I18"/>
    </sheetView>
  </sheetViews>
  <sheetFormatPr defaultColWidth="9.140625" defaultRowHeight="54" customHeight="1"/>
  <cols>
    <col min="1" max="1" width="30.421875" style="53" customWidth="1"/>
    <col min="2" max="2" width="35.140625" style="53" customWidth="1"/>
    <col min="3" max="3" width="42.7109375" style="53" customWidth="1"/>
    <col min="4" max="4" width="24.57421875" style="54" bestFit="1" customWidth="1"/>
    <col min="5" max="5" width="65.7109375" style="54" hidden="1" customWidth="1"/>
    <col min="6" max="6" width="13.8515625" style="74" bestFit="1" customWidth="1"/>
    <col min="7" max="7" width="48.00390625" style="53" customWidth="1"/>
    <col min="8" max="8" width="20.00390625" style="53" customWidth="1"/>
    <col min="9" max="9" width="15.140625" style="53" customWidth="1"/>
    <col min="10" max="10" width="14.8515625" style="53" customWidth="1"/>
    <col min="11" max="11" width="57.421875" style="53" customWidth="1"/>
    <col min="12" max="12" width="9.140625" style="53" hidden="1" customWidth="1"/>
    <col min="13" max="13" width="9.140625" style="53" customWidth="1"/>
    <col min="14" max="16384" width="9.140625" style="53" customWidth="1"/>
  </cols>
  <sheetData>
    <row r="1" ht="37.5" customHeight="1">
      <c r="A1" s="52" t="s">
        <v>61</v>
      </c>
    </row>
    <row r="2" spans="1:11" s="58" customFormat="1" ht="54" customHeight="1">
      <c r="A2" s="55" t="s">
        <v>65</v>
      </c>
      <c r="B2" s="55" t="s">
        <v>66</v>
      </c>
      <c r="C2" s="55" t="s">
        <v>287</v>
      </c>
      <c r="D2" s="56" t="s">
        <v>500</v>
      </c>
      <c r="E2" s="57" t="s">
        <v>105</v>
      </c>
      <c r="F2" s="75" t="s">
        <v>67</v>
      </c>
      <c r="G2" s="57" t="s">
        <v>106</v>
      </c>
      <c r="H2" s="56" t="s">
        <v>99</v>
      </c>
      <c r="I2" s="56" t="s">
        <v>100</v>
      </c>
      <c r="J2" s="56" t="s">
        <v>59</v>
      </c>
      <c r="K2" s="56" t="s">
        <v>20</v>
      </c>
    </row>
    <row r="3" spans="1:11" s="81" customFormat="1" ht="29.25" customHeight="1">
      <c r="A3" s="59" t="s">
        <v>62</v>
      </c>
      <c r="B3" s="60"/>
      <c r="C3" s="70"/>
      <c r="D3" s="70"/>
      <c r="E3" s="70"/>
      <c r="F3" s="79"/>
      <c r="G3" s="80"/>
      <c r="H3" s="70"/>
      <c r="I3" s="70"/>
      <c r="J3" s="60"/>
      <c r="K3" s="70"/>
    </row>
    <row r="4" spans="1:12" s="64" customFormat="1" ht="54" customHeight="1">
      <c r="A4" s="159" t="s">
        <v>425</v>
      </c>
      <c r="B4" s="159" t="s">
        <v>68</v>
      </c>
      <c r="C4" s="146" t="s">
        <v>79</v>
      </c>
      <c r="D4" s="148" t="s">
        <v>314</v>
      </c>
      <c r="E4" s="146" t="s">
        <v>78</v>
      </c>
      <c r="F4" s="166">
        <f>IF((ISBLANK(D4))," ",(IF((D4="yes"),3,(IF((D4="Partial / In progress"),2,(IF((D4="No"),1,(IF((D4="All actions completed"),3," ")))))))))</f>
        <v>1</v>
      </c>
      <c r="G4" s="156" t="str">
        <f>IF((D4="no"),E4,IF(D4="Partial / In progress",E4,IF(D4="All actions completed",E4,IF(D4="Yes","No Action Required - Criteria Met"," "))))</f>
        <v>Set out role and responsibilities within job description or job role then create news item to introduce sustainability champion via relevant media.</v>
      </c>
      <c r="H4" s="181"/>
      <c r="I4" s="144"/>
      <c r="J4" s="157"/>
      <c r="K4" s="155"/>
      <c r="L4" s="63" t="s">
        <v>315</v>
      </c>
    </row>
    <row r="5" spans="1:12" s="64" customFormat="1" ht="54" customHeight="1">
      <c r="A5" s="160"/>
      <c r="B5" s="160"/>
      <c r="C5" s="147"/>
      <c r="D5" s="149"/>
      <c r="E5" s="147"/>
      <c r="F5" s="166"/>
      <c r="G5" s="134"/>
      <c r="H5" s="136"/>
      <c r="I5" s="145"/>
      <c r="J5" s="158"/>
      <c r="K5" s="134"/>
      <c r="L5" s="63" t="s">
        <v>19</v>
      </c>
    </row>
    <row r="6" spans="1:12" s="64" customFormat="1" ht="54" customHeight="1">
      <c r="A6" s="160"/>
      <c r="B6" s="160"/>
      <c r="C6" s="147" t="s">
        <v>93</v>
      </c>
      <c r="D6" s="149"/>
      <c r="E6" s="153" t="s">
        <v>179</v>
      </c>
      <c r="F6" s="166"/>
      <c r="G6" s="134" t="str">
        <f>IF((D4="no"),E6,IF(D4="Partial / In progress",E6,IF(D4="All actions completed",E6,IF(D4="Yes","No Action Required - Criteria Met"," "))))</f>
        <v>Make reference to champion within organisation chart. Include objective/goal within champion's list of personal objectives.</v>
      </c>
      <c r="H6" s="178"/>
      <c r="I6" s="141"/>
      <c r="J6" s="138"/>
      <c r="K6" s="156"/>
      <c r="L6" s="63" t="s">
        <v>314</v>
      </c>
    </row>
    <row r="7" spans="1:12" s="64" customFormat="1" ht="54" customHeight="1">
      <c r="A7" s="154"/>
      <c r="B7" s="154"/>
      <c r="C7" s="151"/>
      <c r="D7" s="150"/>
      <c r="E7" s="154"/>
      <c r="F7" s="166"/>
      <c r="G7" s="135"/>
      <c r="H7" s="136"/>
      <c r="I7" s="142"/>
      <c r="J7" s="139"/>
      <c r="K7" s="134"/>
      <c r="L7" s="63" t="s">
        <v>199</v>
      </c>
    </row>
    <row r="8" spans="1:11" s="64" customFormat="1" ht="54" customHeight="1">
      <c r="A8" s="159" t="s">
        <v>426</v>
      </c>
      <c r="B8" s="159" t="s">
        <v>292</v>
      </c>
      <c r="C8" s="152" t="s">
        <v>288</v>
      </c>
      <c r="D8" s="148" t="s">
        <v>314</v>
      </c>
      <c r="E8" s="159" t="s">
        <v>391</v>
      </c>
      <c r="F8" s="182">
        <f>IF((ISBLANK(D8))," ",(IF((D8="yes"),3,(IF((D8="Partial / In progress"),2,(IF((D8="No"),1,(IF((D8="All actions completed"),3," ")))))))))</f>
        <v>1</v>
      </c>
      <c r="G8" s="156" t="str">
        <f>IF((D8="no"),E8,IF(D8="Partial / In progress",E8,IF(D8="All actions completed",E8,IF(D8="Yes","No Action Required - Criteria Met"," "))))</f>
        <v>Arrange for key staff to attend basic training in sustainable procurement - maintain records of key staff attendance on course and trainer details.</v>
      </c>
      <c r="H8" s="181"/>
      <c r="I8" s="144"/>
      <c r="J8" s="157"/>
      <c r="K8" s="155"/>
    </row>
    <row r="9" spans="1:11" s="64" customFormat="1" ht="54" customHeight="1">
      <c r="A9" s="160"/>
      <c r="B9" s="160"/>
      <c r="C9" s="147"/>
      <c r="D9" s="149"/>
      <c r="E9" s="152"/>
      <c r="F9" s="182"/>
      <c r="G9" s="134"/>
      <c r="H9" s="136"/>
      <c r="I9" s="145"/>
      <c r="J9" s="158"/>
      <c r="K9" s="134"/>
    </row>
    <row r="10" spans="1:11" s="64" customFormat="1" ht="54" customHeight="1">
      <c r="A10" s="160"/>
      <c r="B10" s="160"/>
      <c r="C10" s="147" t="s">
        <v>80</v>
      </c>
      <c r="D10" s="149"/>
      <c r="E10" s="147" t="s">
        <v>274</v>
      </c>
      <c r="F10" s="182"/>
      <c r="G10" s="134" t="str">
        <f>IF((D8="no"),E10,IF(D8="Partial / In progress",E10,IF(D8="All actions completed",E10,IF(D8="Yes","No Action Required - Criteria Met"," "))))</f>
        <v>Ensure feedback is received from delegates on course delivery and that actions arising from feedback are recorded and progressed.</v>
      </c>
      <c r="H10" s="178"/>
      <c r="I10" s="141"/>
      <c r="J10" s="138"/>
      <c r="K10" s="156"/>
    </row>
    <row r="11" spans="1:11" s="64" customFormat="1" ht="54" customHeight="1">
      <c r="A11" s="154"/>
      <c r="B11" s="154"/>
      <c r="C11" s="151"/>
      <c r="D11" s="150"/>
      <c r="E11" s="151"/>
      <c r="F11" s="182"/>
      <c r="G11" s="135"/>
      <c r="H11" s="137"/>
      <c r="I11" s="142"/>
      <c r="J11" s="139"/>
      <c r="K11" s="134"/>
    </row>
    <row r="12" spans="1:11" s="64" customFormat="1" ht="54" customHeight="1">
      <c r="A12" s="159" t="s">
        <v>427</v>
      </c>
      <c r="B12" s="159" t="s">
        <v>289</v>
      </c>
      <c r="C12" s="152" t="s">
        <v>220</v>
      </c>
      <c r="D12" s="148" t="s">
        <v>314</v>
      </c>
      <c r="E12" s="152" t="s">
        <v>29</v>
      </c>
      <c r="F12" s="166">
        <f>IF((ISBLANK(D12))," ",(IF((D12="yes"),3,(IF((D12="Partial / In progress"),2,(IF((D12="No"),1,(IF((D12="All actions completed"),3," ")))))))))</f>
        <v>1</v>
      </c>
      <c r="G12" s="156" t="str">
        <f>IF((D12="no"),E12,IF(D12="Partial / In progress",E12,IF(D12="All actions completed",E12,IF(D12="Yes","No Action Required - Criteria Met"," "))))</f>
        <v>Create key employee induction guidelines that make reference to sustainability as a topic for induction.</v>
      </c>
      <c r="H12" s="181"/>
      <c r="I12" s="144"/>
      <c r="J12" s="157"/>
      <c r="K12" s="155"/>
    </row>
    <row r="13" spans="1:11" s="64" customFormat="1" ht="54" customHeight="1">
      <c r="A13" s="160"/>
      <c r="B13" s="160"/>
      <c r="C13" s="147"/>
      <c r="D13" s="149"/>
      <c r="E13" s="147"/>
      <c r="F13" s="166"/>
      <c r="G13" s="134"/>
      <c r="H13" s="136"/>
      <c r="I13" s="145"/>
      <c r="J13" s="158"/>
      <c r="K13" s="134"/>
    </row>
    <row r="14" spans="1:11" s="64" customFormat="1" ht="54" customHeight="1">
      <c r="A14" s="160"/>
      <c r="B14" s="160"/>
      <c r="C14" s="153" t="s">
        <v>273</v>
      </c>
      <c r="D14" s="149"/>
      <c r="E14" s="153" t="s">
        <v>94</v>
      </c>
      <c r="F14" s="166"/>
      <c r="G14" s="134" t="str">
        <f>IF((D12="no"),E14,IF(D12="Partial / In progress",E14,IF(D12="All actions completed",E14,IF(D12="Yes","No Action Required - Criteria Met"," "))))</f>
        <v>Create a process flow showing how induction is undertaken.</v>
      </c>
      <c r="H14" s="178"/>
      <c r="I14" s="141"/>
      <c r="J14" s="138"/>
      <c r="K14" s="156"/>
    </row>
    <row r="15" spans="1:11" s="64" customFormat="1" ht="54" customHeight="1">
      <c r="A15" s="154"/>
      <c r="B15" s="154"/>
      <c r="C15" s="154"/>
      <c r="D15" s="150"/>
      <c r="E15" s="154"/>
      <c r="F15" s="166"/>
      <c r="G15" s="135"/>
      <c r="H15" s="136"/>
      <c r="I15" s="142"/>
      <c r="J15" s="139"/>
      <c r="K15" s="134"/>
    </row>
    <row r="16" spans="1:11" s="81" customFormat="1" ht="30" customHeight="1">
      <c r="A16" s="59" t="s">
        <v>63</v>
      </c>
      <c r="B16" s="60"/>
      <c r="C16" s="60"/>
      <c r="D16" s="60"/>
      <c r="E16" s="60"/>
      <c r="F16" s="72"/>
      <c r="G16" s="82"/>
      <c r="H16" s="60"/>
      <c r="I16" s="60"/>
      <c r="J16" s="60"/>
      <c r="K16" s="60"/>
    </row>
    <row r="17" spans="1:11" s="64" customFormat="1" ht="54" customHeight="1">
      <c r="A17" s="159" t="s">
        <v>428</v>
      </c>
      <c r="B17" s="161" t="s">
        <v>372</v>
      </c>
      <c r="C17" s="152" t="s">
        <v>92</v>
      </c>
      <c r="D17" s="148" t="s">
        <v>314</v>
      </c>
      <c r="E17" s="159" t="s">
        <v>390</v>
      </c>
      <c r="F17" s="166">
        <f>IF((ISBLANK(D17))," ",(IF((D17="yes"),3,(IF((D17="Partial / In progress"),2,(IF((D17="No"),1,(IF((D17="All actions completed"),3," ")))))))))</f>
        <v>1</v>
      </c>
      <c r="G17" s="156" t="str">
        <f>IF((D17="no"),E17,IF(D17="Partial / In progress",E17,IF(D17="All actions completed",E17,IF(D17="Yes","No Action Required - Criteria Met"," "))))</f>
        <v>Arrange for procurement staff to attend basic sustainable procurement training - maintain records of staff attendance and trainer details.</v>
      </c>
      <c r="H17" s="181"/>
      <c r="I17" s="144"/>
      <c r="J17" s="157"/>
      <c r="K17" s="155"/>
    </row>
    <row r="18" spans="1:11" s="64" customFormat="1" ht="54" customHeight="1">
      <c r="A18" s="160"/>
      <c r="B18" s="162"/>
      <c r="C18" s="147"/>
      <c r="D18" s="149"/>
      <c r="E18" s="152"/>
      <c r="F18" s="166"/>
      <c r="G18" s="134"/>
      <c r="H18" s="136"/>
      <c r="I18" s="145"/>
      <c r="J18" s="158"/>
      <c r="K18" s="134"/>
    </row>
    <row r="19" spans="1:11" s="64" customFormat="1" ht="54" customHeight="1">
      <c r="A19" s="160"/>
      <c r="B19" s="162"/>
      <c r="C19" s="147" t="s">
        <v>389</v>
      </c>
      <c r="D19" s="149"/>
      <c r="E19" s="147" t="s">
        <v>274</v>
      </c>
      <c r="F19" s="166"/>
      <c r="G19" s="134" t="str">
        <f>IF((D17="no"),E19,IF(D17="Partial / In progress",E19,IF(D17="All actions completed",E17,IF(D17="Yes","No Action Required - Criteria Met"," "))))</f>
        <v>Ensure feedback is received from delegates on course delivery and that actions arising from feedback are recorded and progressed.</v>
      </c>
      <c r="H19" s="178"/>
      <c r="I19" s="141"/>
      <c r="J19" s="138"/>
      <c r="K19" s="156"/>
    </row>
    <row r="20" spans="1:11" s="64" customFormat="1" ht="54" customHeight="1">
      <c r="A20" s="154"/>
      <c r="B20" s="163"/>
      <c r="C20" s="151"/>
      <c r="D20" s="150"/>
      <c r="E20" s="151"/>
      <c r="F20" s="166"/>
      <c r="G20" s="135"/>
      <c r="H20" s="137"/>
      <c r="I20" s="142"/>
      <c r="J20" s="139"/>
      <c r="K20" s="134"/>
    </row>
    <row r="21" spans="1:11" s="64" customFormat="1" ht="54" customHeight="1">
      <c r="A21" s="161" t="s">
        <v>429</v>
      </c>
      <c r="B21" s="159" t="s">
        <v>387</v>
      </c>
      <c r="C21" s="152" t="s">
        <v>197</v>
      </c>
      <c r="D21" s="148" t="s">
        <v>314</v>
      </c>
      <c r="E21" s="159" t="s">
        <v>392</v>
      </c>
      <c r="F21" s="166">
        <f>IF((ISBLANK(D21))," ",(IF((D21="yes"),3,(IF((D21="Partial / In progress"),2,(IF((D21="No"),1,(IF((D21="All actions completed"),3," ")))))))))</f>
        <v>1</v>
      </c>
      <c r="G21" s="156" t="str">
        <f>IF((D21="no"),E21,IF(D21="Partial / In progress",E21,IF(D21="All actions completed",E21,IF(D21="Yes","No Action Required - Criteria Met"," "))))</f>
        <v>Arrange for key staff to get advanced training in sustainable procurement - maintain records of staff attendance and trainer details.</v>
      </c>
      <c r="H21" s="181"/>
      <c r="I21" s="144"/>
      <c r="J21" s="157"/>
      <c r="K21" s="155"/>
    </row>
    <row r="22" spans="1:11" s="64" customFormat="1" ht="54" customHeight="1">
      <c r="A22" s="162"/>
      <c r="B22" s="160"/>
      <c r="C22" s="147"/>
      <c r="D22" s="149"/>
      <c r="E22" s="152"/>
      <c r="F22" s="166"/>
      <c r="G22" s="134"/>
      <c r="H22" s="136"/>
      <c r="I22" s="145"/>
      <c r="J22" s="158"/>
      <c r="K22" s="134"/>
    </row>
    <row r="23" spans="1:11" s="64" customFormat="1" ht="54" customHeight="1">
      <c r="A23" s="162"/>
      <c r="B23" s="160"/>
      <c r="C23" s="147" t="s">
        <v>80</v>
      </c>
      <c r="D23" s="149"/>
      <c r="E23" s="147" t="s">
        <v>274</v>
      </c>
      <c r="F23" s="166"/>
      <c r="G23" s="134" t="str">
        <f>IF((D21="no"),E23,IF(D21="Partial / In progress",E23,IF(D21="All actions completed",E23,IF(D21="Yes","No Action Required - Criteria Met"," "))))</f>
        <v>Ensure feedback is received from delegates on course delivery and that actions arising from feedback are recorded and progressed.</v>
      </c>
      <c r="H23" s="178"/>
      <c r="I23" s="141"/>
      <c r="J23" s="138"/>
      <c r="K23" s="156"/>
    </row>
    <row r="24" spans="1:11" s="64" customFormat="1" ht="54" customHeight="1">
      <c r="A24" s="163"/>
      <c r="B24" s="154"/>
      <c r="C24" s="153"/>
      <c r="D24" s="150"/>
      <c r="E24" s="151"/>
      <c r="F24" s="166"/>
      <c r="G24" s="135"/>
      <c r="H24" s="137"/>
      <c r="I24" s="142"/>
      <c r="J24" s="139"/>
      <c r="K24" s="134"/>
    </row>
    <row r="25" spans="1:11" ht="25.5" customHeight="1">
      <c r="A25" s="59" t="s">
        <v>64</v>
      </c>
      <c r="B25" s="60"/>
      <c r="C25" s="60"/>
      <c r="D25" s="60"/>
      <c r="E25" s="60"/>
      <c r="F25" s="72"/>
      <c r="G25" s="62"/>
      <c r="H25" s="60"/>
      <c r="I25" s="60"/>
      <c r="J25" s="60"/>
      <c r="K25" s="60"/>
    </row>
    <row r="26" spans="1:11" ht="54" customHeight="1">
      <c r="A26" s="159" t="s">
        <v>430</v>
      </c>
      <c r="B26" s="159" t="s">
        <v>388</v>
      </c>
      <c r="C26" s="152" t="s">
        <v>230</v>
      </c>
      <c r="D26" s="148" t="s">
        <v>314</v>
      </c>
      <c r="E26" s="159" t="s">
        <v>393</v>
      </c>
      <c r="F26" s="166">
        <f>IF((ISBLANK(D26))," ",(IF((D26="yes"),3,(IF((D26="Partial / In progress"),2,(IF((D26="No"),1,(IF((D26="All actions completed"),3," ")))))))))</f>
        <v>1</v>
      </c>
      <c r="G26" s="156" t="str">
        <f>IF((D26="no"),E26,IF(D26="Partial / In progress",E26,IF(D26="All actions completed",E26,IF(D26="Yes","No Action Required - Criteria Met"," "))))</f>
        <v>Arrange for key staff to get refresher training in sustainable procurement - maintain records of staff attendance on course and trainer details.</v>
      </c>
      <c r="H26" s="181"/>
      <c r="I26" s="143"/>
      <c r="J26" s="144"/>
      <c r="K26" s="155"/>
    </row>
    <row r="27" spans="1:11" ht="54" customHeight="1">
      <c r="A27" s="160"/>
      <c r="B27" s="160"/>
      <c r="C27" s="147"/>
      <c r="D27" s="149"/>
      <c r="E27" s="152"/>
      <c r="F27" s="166"/>
      <c r="G27" s="134"/>
      <c r="H27" s="136"/>
      <c r="I27" s="136"/>
      <c r="J27" s="145"/>
      <c r="K27" s="134"/>
    </row>
    <row r="28" spans="1:11" ht="54" customHeight="1">
      <c r="A28" s="160"/>
      <c r="B28" s="160"/>
      <c r="C28" s="147" t="s">
        <v>81</v>
      </c>
      <c r="D28" s="149"/>
      <c r="E28" s="147" t="s">
        <v>274</v>
      </c>
      <c r="F28" s="166"/>
      <c r="G28" s="134" t="str">
        <f>IF((D26="no"),E28,IF(D26="Partial / In progress",E28,IF(D26="All actions completed",E28,IF(D26="Yes","No Action Required - Criteria Met"," "))))</f>
        <v>Ensure feedback is received from delegates on course delivery and that actions arising from feedback are recorded and progressed.</v>
      </c>
      <c r="H28" s="178"/>
      <c r="I28" s="140"/>
      <c r="J28" s="141"/>
      <c r="K28" s="156"/>
    </row>
    <row r="29" spans="1:11" ht="54" customHeight="1">
      <c r="A29" s="154"/>
      <c r="B29" s="154"/>
      <c r="C29" s="151"/>
      <c r="D29" s="150"/>
      <c r="E29" s="151"/>
      <c r="F29" s="166"/>
      <c r="G29" s="135"/>
      <c r="H29" s="137"/>
      <c r="I29" s="137"/>
      <c r="J29" s="142"/>
      <c r="K29" s="134"/>
    </row>
    <row r="30" spans="1:11" ht="54" customHeight="1">
      <c r="A30" s="161" t="s">
        <v>431</v>
      </c>
      <c r="B30" s="159" t="s">
        <v>52</v>
      </c>
      <c r="C30" s="152" t="s">
        <v>22</v>
      </c>
      <c r="D30" s="148" t="s">
        <v>314</v>
      </c>
      <c r="E30" s="152" t="s">
        <v>290</v>
      </c>
      <c r="F30" s="166">
        <f>IF((ISBLANK(D30))," ",(IF((D30="yes"),3,(IF((D30="Partial / In progress"),2,(IF((D30="No"),1,(IF((D30="All actions completed"),3," ")))))))))</f>
        <v>1</v>
      </c>
      <c r="G30" s="156" t="str">
        <f>IF((D30="no"),E30,IF(D30="Partial / In progress",E30,IF(D30="All actions completed",E30,IF(D30="Yes","No Action Required - Criteria Met"," "))))</f>
        <v>Establish system for agreeing personal objectives with staff and create a schedule meetings to review sustainable performance.</v>
      </c>
      <c r="H30" s="181"/>
      <c r="I30" s="143"/>
      <c r="J30" s="157"/>
      <c r="K30" s="155"/>
    </row>
    <row r="31" spans="1:11" ht="54" customHeight="1">
      <c r="A31" s="162"/>
      <c r="B31" s="160"/>
      <c r="C31" s="164"/>
      <c r="D31" s="149"/>
      <c r="E31" s="147"/>
      <c r="F31" s="166"/>
      <c r="G31" s="134"/>
      <c r="H31" s="136"/>
      <c r="I31" s="136"/>
      <c r="J31" s="158"/>
      <c r="K31" s="134"/>
    </row>
    <row r="32" spans="1:11" ht="54" customHeight="1">
      <c r="A32" s="162"/>
      <c r="B32" s="160"/>
      <c r="C32" s="147" t="s">
        <v>394</v>
      </c>
      <c r="D32" s="149"/>
      <c r="E32" s="147" t="s">
        <v>51</v>
      </c>
      <c r="F32" s="166"/>
      <c r="G32" s="134" t="str">
        <f>IF((D30="no"),E32,IF(D30="Partial / In progress",E32,IF(D30="All actions completed",E32,IF(D30="Yes","No Action Required - Criteria Met"," "))))</f>
        <v>Record details of performance review meeting and ensure sustainable training needs are fed back and actioned through staff PDP.</v>
      </c>
      <c r="H32" s="178"/>
      <c r="I32" s="140"/>
      <c r="J32" s="138"/>
      <c r="K32" s="156"/>
    </row>
    <row r="33" spans="1:11" ht="54" customHeight="1">
      <c r="A33" s="163"/>
      <c r="B33" s="154"/>
      <c r="C33" s="165"/>
      <c r="D33" s="150"/>
      <c r="E33" s="151"/>
      <c r="F33" s="166"/>
      <c r="G33" s="135"/>
      <c r="H33" s="137"/>
      <c r="I33" s="137"/>
      <c r="J33" s="139"/>
      <c r="K33" s="134"/>
    </row>
    <row r="34" spans="1:11" ht="54" customHeight="1">
      <c r="A34" s="161" t="s">
        <v>424</v>
      </c>
      <c r="B34" s="161" t="s">
        <v>232</v>
      </c>
      <c r="C34" s="152" t="s">
        <v>23</v>
      </c>
      <c r="D34" s="148" t="s">
        <v>314</v>
      </c>
      <c r="E34" s="152" t="s">
        <v>291</v>
      </c>
      <c r="F34" s="166">
        <f>IF((ISBLANK(D34))," ",(IF((D34="yes"),3,(IF((D34="Partial / In progress"),2,(IF((D34="No"),1,(IF((D34="All actions completed"),3," ")))))))))</f>
        <v>1</v>
      </c>
      <c r="G34" s="156" t="str">
        <f>IF((D34="no"),E34,IF(D34="Partial / In progress",E34,IF(D34="All actions completed",E34,IF(D34="Yes","No Action Required - Criteria Met"," "))))</f>
        <v>Consider introduction of simple employee incentive scheme and promote awareness of scheme  (via Intranet, newsletter etc).</v>
      </c>
      <c r="H34" s="181"/>
      <c r="I34" s="143"/>
      <c r="J34" s="144"/>
      <c r="K34" s="155"/>
    </row>
    <row r="35" spans="1:11" ht="54" customHeight="1">
      <c r="A35" s="162"/>
      <c r="B35" s="162"/>
      <c r="C35" s="147"/>
      <c r="D35" s="149"/>
      <c r="E35" s="147"/>
      <c r="F35" s="166"/>
      <c r="G35" s="134"/>
      <c r="H35" s="136"/>
      <c r="I35" s="136"/>
      <c r="J35" s="145"/>
      <c r="K35" s="134"/>
    </row>
    <row r="36" spans="1:11" ht="54" customHeight="1">
      <c r="A36" s="162"/>
      <c r="B36" s="162"/>
      <c r="C36" s="147" t="s">
        <v>371</v>
      </c>
      <c r="D36" s="149"/>
      <c r="E36" s="147" t="s">
        <v>82</v>
      </c>
      <c r="F36" s="166"/>
      <c r="G36" s="134" t="str">
        <f>IF((D34="no"),E36,IF(D34="Partial / In progress",E36,IF(D36="All actions completed",E36,IF(D34="Yes","No Action Required - Criteria Met"," "))))</f>
        <v>Record the outcome of any employee incentive schemes and publicise accordingly.</v>
      </c>
      <c r="H36" s="136"/>
      <c r="I36" s="136"/>
      <c r="J36" s="141"/>
      <c r="K36" s="156"/>
    </row>
    <row r="37" spans="1:11" ht="54" customHeight="1">
      <c r="A37" s="163"/>
      <c r="B37" s="163"/>
      <c r="C37" s="151"/>
      <c r="D37" s="150"/>
      <c r="E37" s="151"/>
      <c r="F37" s="166"/>
      <c r="G37" s="135"/>
      <c r="H37" s="137"/>
      <c r="I37" s="137"/>
      <c r="J37" s="142"/>
      <c r="K37" s="134"/>
    </row>
    <row r="38" spans="1:11" s="83" customFormat="1" ht="33" customHeight="1">
      <c r="A38" s="59" t="s">
        <v>107</v>
      </c>
      <c r="B38" s="60"/>
      <c r="C38" s="60"/>
      <c r="D38" s="60"/>
      <c r="E38" s="60"/>
      <c r="F38" s="78"/>
      <c r="G38" s="62"/>
      <c r="H38" s="60" t="s">
        <v>117</v>
      </c>
      <c r="I38" s="60"/>
      <c r="J38" s="60"/>
      <c r="K38" s="60"/>
    </row>
    <row r="39" spans="1:11" ht="54" customHeight="1">
      <c r="A39" s="159" t="s">
        <v>423</v>
      </c>
      <c r="B39" s="159" t="s">
        <v>110</v>
      </c>
      <c r="C39" s="159" t="s">
        <v>180</v>
      </c>
      <c r="D39" s="148" t="s">
        <v>314</v>
      </c>
      <c r="E39" s="159" t="s">
        <v>156</v>
      </c>
      <c r="F39" s="166">
        <f>IF((ISBLANK(D39))," ",(IF((D39="yes"),3,(IF((D39="Partial / In progress"),2,(IF((D39="No"),1,(IF((D39="All actions completed"),3," ")))))))))</f>
        <v>1</v>
      </c>
      <c r="G39" s="156" t="str">
        <f>IF((D39="no"),E39,IF(D39="Partial / In progress",E39,IF(D39="All actions completed",E39,IF(D39="Yes","No Action Required - Criteria Met"," "))))</f>
        <v>Adopt frameworks that includes sustainable procurement competencies.</v>
      </c>
      <c r="H39" s="148"/>
      <c r="I39" s="177"/>
      <c r="J39" s="157"/>
      <c r="K39" s="155"/>
    </row>
    <row r="40" spans="1:11" ht="54" customHeight="1">
      <c r="A40" s="160"/>
      <c r="B40" s="160"/>
      <c r="C40" s="152"/>
      <c r="D40" s="149"/>
      <c r="E40" s="152"/>
      <c r="F40" s="166"/>
      <c r="G40" s="134"/>
      <c r="H40" s="178"/>
      <c r="I40" s="178"/>
      <c r="J40" s="158"/>
      <c r="K40" s="134"/>
    </row>
    <row r="41" spans="1:11" ht="54" customHeight="1">
      <c r="A41" s="160"/>
      <c r="B41" s="160"/>
      <c r="C41" s="153" t="s">
        <v>201</v>
      </c>
      <c r="D41" s="149"/>
      <c r="E41" s="153" t="s">
        <v>395</v>
      </c>
      <c r="F41" s="166"/>
      <c r="G41" s="134" t="str">
        <f>IF((D39="no"),E41,IF(D39="Partial / In progress",E41,IF(D39="All actions completed",E41,IF(D39="Yes","No Action Required - Criteria Met"," "))))</f>
        <v>Ensure that key staff job descriptions include sustainable procurement as part of criteria and create sustainability questions for recruiting key staff.</v>
      </c>
      <c r="H41" s="176"/>
      <c r="I41" s="175"/>
      <c r="J41" s="138"/>
      <c r="K41" s="156"/>
    </row>
    <row r="42" spans="1:11" ht="54" customHeight="1">
      <c r="A42" s="154"/>
      <c r="B42" s="154"/>
      <c r="C42" s="154"/>
      <c r="D42" s="150"/>
      <c r="E42" s="154"/>
      <c r="F42" s="166"/>
      <c r="G42" s="135"/>
      <c r="H42" s="150"/>
      <c r="I42" s="150"/>
      <c r="J42" s="139"/>
      <c r="K42" s="135"/>
    </row>
    <row r="43" spans="1:11" ht="54" customHeight="1">
      <c r="A43" s="161" t="s">
        <v>421</v>
      </c>
      <c r="B43" s="159" t="s">
        <v>111</v>
      </c>
      <c r="C43" s="159" t="s">
        <v>396</v>
      </c>
      <c r="D43" s="148" t="s">
        <v>314</v>
      </c>
      <c r="E43" s="159" t="s">
        <v>112</v>
      </c>
      <c r="F43" s="166">
        <f>IF((ISBLANK(D43))," ",(IF((D43="yes"),3,(IF((D43="Partial / In progress"),2,(IF((D43="No"),1,(IF((D43="All actions completed"),3," ")))))))))</f>
        <v>1</v>
      </c>
      <c r="G43" s="156" t="str">
        <f>IF((D43="no"),E43,IF(D43="Partial / In progress",E43,IF(D43="All actions completed",E43,IF(D43="Yes","No Action Required - Criteria Met"," "))))</f>
        <v>Consider uploading details of induction programme on to Intranet site or incorporate within organisational policies and procedures guidance.</v>
      </c>
      <c r="H43" s="148"/>
      <c r="I43" s="177"/>
      <c r="J43" s="157"/>
      <c r="K43" s="155"/>
    </row>
    <row r="44" spans="1:11" ht="54" customHeight="1">
      <c r="A44" s="162"/>
      <c r="B44" s="160"/>
      <c r="C44" s="152"/>
      <c r="D44" s="149"/>
      <c r="E44" s="152"/>
      <c r="F44" s="166"/>
      <c r="G44" s="134"/>
      <c r="H44" s="178"/>
      <c r="I44" s="178"/>
      <c r="J44" s="158"/>
      <c r="K44" s="134"/>
    </row>
    <row r="45" spans="1:11" ht="54" customHeight="1">
      <c r="A45" s="162"/>
      <c r="B45" s="160"/>
      <c r="C45" s="153" t="s">
        <v>397</v>
      </c>
      <c r="D45" s="149"/>
      <c r="E45" s="153" t="s">
        <v>113</v>
      </c>
      <c r="F45" s="166"/>
      <c r="G45" s="134" t="str">
        <f>IF((D43="no"),E45,IF(D43="Partial / In progress",E45,IF(D43="All actions completed",E45,IF(D43="Yes","No Action Required - Criteria Met"," "))))</f>
        <v>Start to maintain records of inducted employees and when their induction has been completed.</v>
      </c>
      <c r="H45" s="176"/>
      <c r="I45" s="175"/>
      <c r="J45" s="138"/>
      <c r="K45" s="155"/>
    </row>
    <row r="46" spans="1:11" ht="54" customHeight="1">
      <c r="A46" s="163"/>
      <c r="B46" s="154"/>
      <c r="C46" s="154"/>
      <c r="D46" s="150"/>
      <c r="E46" s="154"/>
      <c r="F46" s="166"/>
      <c r="G46" s="135"/>
      <c r="H46" s="150"/>
      <c r="I46" s="150"/>
      <c r="J46" s="139"/>
      <c r="K46" s="134"/>
    </row>
    <row r="47" spans="1:11" s="83" customFormat="1" ht="31.5" customHeight="1">
      <c r="A47" s="59" t="s">
        <v>108</v>
      </c>
      <c r="B47" s="60"/>
      <c r="C47" s="60"/>
      <c r="D47" s="60"/>
      <c r="E47" s="60"/>
      <c r="F47" s="78"/>
      <c r="G47" s="62"/>
      <c r="H47" s="60"/>
      <c r="I47" s="60" t="s">
        <v>117</v>
      </c>
      <c r="J47" s="60"/>
      <c r="K47" s="60"/>
    </row>
    <row r="48" spans="1:11" ht="54" customHeight="1">
      <c r="A48" s="159" t="s">
        <v>422</v>
      </c>
      <c r="B48" s="159" t="s">
        <v>202</v>
      </c>
      <c r="C48" s="159" t="s">
        <v>398</v>
      </c>
      <c r="D48" s="148" t="s">
        <v>314</v>
      </c>
      <c r="E48" s="159" t="s">
        <v>145</v>
      </c>
      <c r="F48" s="166">
        <f>IF((ISBLANK(D48))," ",(IF((D48="yes"),3,(IF((D48="Partial / In progress"),2,(IF((D48="No"),1,(IF((D48="All actions completed"),3," ")))))))))</f>
        <v>1</v>
      </c>
      <c r="G48" s="156" t="str">
        <f>IF((D48="no"),E48,IF(D48="Partial / In progress",E48,IF(D48="All actions completed",E48,IF(D48="Yes","No Action Required - Criteria Met"," "))))</f>
        <v>Identify and promote major achievements in sector or professional association magazines.</v>
      </c>
      <c r="H48" s="173"/>
      <c r="I48" s="171"/>
      <c r="J48" s="157"/>
      <c r="K48" s="179"/>
    </row>
    <row r="49" spans="1:11" ht="54" customHeight="1">
      <c r="A49" s="160"/>
      <c r="B49" s="160"/>
      <c r="C49" s="152"/>
      <c r="D49" s="149"/>
      <c r="E49" s="152"/>
      <c r="F49" s="166"/>
      <c r="G49" s="134"/>
      <c r="H49" s="172"/>
      <c r="I49" s="172"/>
      <c r="J49" s="158"/>
      <c r="K49" s="180"/>
    </row>
    <row r="50" spans="1:11" ht="54" customHeight="1">
      <c r="A50" s="160"/>
      <c r="B50" s="160"/>
      <c r="C50" s="153" t="s">
        <v>126</v>
      </c>
      <c r="D50" s="149"/>
      <c r="E50" s="153" t="s">
        <v>115</v>
      </c>
      <c r="F50" s="166"/>
      <c r="G50" s="134" t="str">
        <f>IF((D48="no"),E50,IF(D48="Partial / In progress",E50,IF(D48="All actions completed",E50,IF(D48="Yes","No Action Required - Criteria Met"," "))))</f>
        <v>Consider publicising achievements via relevant conferences or events.</v>
      </c>
      <c r="H50" s="169"/>
      <c r="I50" s="174"/>
      <c r="J50" s="138"/>
      <c r="K50" s="179"/>
    </row>
    <row r="51" spans="1:11" ht="54" customHeight="1">
      <c r="A51" s="154"/>
      <c r="B51" s="154"/>
      <c r="C51" s="154"/>
      <c r="D51" s="150"/>
      <c r="E51" s="154"/>
      <c r="F51" s="166"/>
      <c r="G51" s="135"/>
      <c r="H51" s="170"/>
      <c r="I51" s="170"/>
      <c r="J51" s="139"/>
      <c r="K51" s="180"/>
    </row>
    <row r="52" spans="1:11" ht="54" customHeight="1">
      <c r="A52" s="161" t="s">
        <v>432</v>
      </c>
      <c r="B52" s="159" t="s">
        <v>249</v>
      </c>
      <c r="C52" s="159" t="s">
        <v>146</v>
      </c>
      <c r="D52" s="148" t="s">
        <v>314</v>
      </c>
      <c r="E52" s="159" t="s">
        <v>148</v>
      </c>
      <c r="F52" s="166">
        <f>IF((ISBLANK(D52))," ",(IF((D52="yes"),3,(IF((D52="Partial / In progress"),2,(IF((D52="No"),1,(IF((D52="All actions completed"),3," ")))))))))</f>
        <v>1</v>
      </c>
      <c r="G52" s="156" t="str">
        <f>IF((D52="no"),E52,IF(D52="Partial / In progress",E52,IF(D52="All actions completed",E52,IF(D52="Yes","No Action Required - Criteria Met"," "))))</f>
        <v>Consider getting recognition for significant achievement via entry submission to prominent award events.</v>
      </c>
      <c r="H52" s="173"/>
      <c r="I52" s="171"/>
      <c r="J52" s="157"/>
      <c r="K52" s="179"/>
    </row>
    <row r="53" spans="1:11" ht="54" customHeight="1">
      <c r="A53" s="162"/>
      <c r="B53" s="160"/>
      <c r="C53" s="152"/>
      <c r="D53" s="149"/>
      <c r="E53" s="152"/>
      <c r="F53" s="166"/>
      <c r="G53" s="134"/>
      <c r="H53" s="172"/>
      <c r="I53" s="172"/>
      <c r="J53" s="158"/>
      <c r="K53" s="180"/>
    </row>
    <row r="54" spans="1:11" ht="54" customHeight="1">
      <c r="A54" s="162"/>
      <c r="B54" s="160"/>
      <c r="C54" s="153" t="s">
        <v>147</v>
      </c>
      <c r="D54" s="149"/>
      <c r="E54" s="153" t="s">
        <v>149</v>
      </c>
      <c r="F54" s="166"/>
      <c r="G54" s="134" t="str">
        <f>IF((D52="no"),E54,IF(D52="Partial / In progress",E54,IF(D52="All actions completed",E54,IF(D52="Yes","No Action Required - Criteria Met"," "))))</f>
        <v>Promote any good individual performance via newsletter article, electronic press release or internal award scheme.</v>
      </c>
      <c r="H54" s="169"/>
      <c r="I54" s="174"/>
      <c r="J54" s="138"/>
      <c r="K54" s="179"/>
    </row>
    <row r="55" spans="1:11" ht="54" customHeight="1">
      <c r="A55" s="163"/>
      <c r="B55" s="154"/>
      <c r="C55" s="154"/>
      <c r="D55" s="150"/>
      <c r="E55" s="154"/>
      <c r="F55" s="166"/>
      <c r="G55" s="135"/>
      <c r="H55" s="170"/>
      <c r="I55" s="170"/>
      <c r="J55" s="139"/>
      <c r="K55" s="180"/>
    </row>
    <row r="56" spans="1:11" ht="54" customHeight="1">
      <c r="A56" s="161" t="s">
        <v>433</v>
      </c>
      <c r="B56" s="159" t="s">
        <v>150</v>
      </c>
      <c r="C56" s="159" t="s">
        <v>21</v>
      </c>
      <c r="D56" s="148" t="s">
        <v>314</v>
      </c>
      <c r="E56" s="159" t="s">
        <v>157</v>
      </c>
      <c r="F56" s="166">
        <f>IF((ISBLANK(D56))," ",(IF((D56="yes"),3,(IF((D56="Partial / In progress"),2,(IF((D56="No"),1,(IF((D56="All actions completed"),3," ")))))))))</f>
        <v>1</v>
      </c>
      <c r="G56" s="156" t="str">
        <f>IF((D56="no"),E56,IF(D56="Partial / In progress",E56,IF(D56="All actions completed",E56,IF(D56="Yes","No Action Required - Criteria Met"," "))))</f>
        <v>Seek support for delivering exceptional sustainable procurement practice from senior executives and managers - team talks, intranet messages etc.</v>
      </c>
      <c r="H56" s="173"/>
      <c r="I56" s="171"/>
      <c r="J56" s="157"/>
      <c r="K56" s="179"/>
    </row>
    <row r="57" spans="1:11" ht="54" customHeight="1">
      <c r="A57" s="167"/>
      <c r="B57" s="160"/>
      <c r="C57" s="152"/>
      <c r="D57" s="149"/>
      <c r="E57" s="152"/>
      <c r="F57" s="166"/>
      <c r="G57" s="134"/>
      <c r="H57" s="172"/>
      <c r="I57" s="172"/>
      <c r="J57" s="158"/>
      <c r="K57" s="180"/>
    </row>
    <row r="58" spans="1:11" ht="54" customHeight="1">
      <c r="A58" s="167"/>
      <c r="B58" s="160"/>
      <c r="C58" s="153" t="s">
        <v>109</v>
      </c>
      <c r="D58" s="149"/>
      <c r="E58" s="153" t="s">
        <v>114</v>
      </c>
      <c r="F58" s="166"/>
      <c r="G58" s="134" t="str">
        <f>IF((D56="no"),E58,IF(D56="Partial / In progress",E58,IF(D56="All actions completed",E58,IF(D56="Yes","No Action Required - Criteria Met"," "))))</f>
        <v>Ensure that any system in place to measure benefits or performance has a place for sustainable procurement.</v>
      </c>
      <c r="H58" s="169"/>
      <c r="I58" s="174"/>
      <c r="J58" s="138"/>
      <c r="K58" s="179"/>
    </row>
    <row r="59" spans="1:11" ht="54" customHeight="1">
      <c r="A59" s="168"/>
      <c r="B59" s="154"/>
      <c r="C59" s="154"/>
      <c r="D59" s="150"/>
      <c r="E59" s="154"/>
      <c r="F59" s="166"/>
      <c r="G59" s="135"/>
      <c r="H59" s="170"/>
      <c r="I59" s="170"/>
      <c r="J59" s="139"/>
      <c r="K59" s="180"/>
    </row>
    <row r="60" spans="1:11" ht="54" customHeight="1">
      <c r="A60" s="161" t="s">
        <v>434</v>
      </c>
      <c r="B60" s="159" t="s">
        <v>506</v>
      </c>
      <c r="C60" s="159" t="s">
        <v>507</v>
      </c>
      <c r="D60" s="148" t="s">
        <v>314</v>
      </c>
      <c r="E60" s="159" t="s">
        <v>508</v>
      </c>
      <c r="F60" s="166">
        <f>IF((ISBLANK(D60))," ",(IF((D60="yes"),3,(IF((D60="Partial / In progress"),2,(IF((D60="No"),1,(IF((D60="All actions completed"),3," ")))))))))</f>
        <v>1</v>
      </c>
      <c r="G60" s="156" t="str">
        <f>IF((D60="no"),E60,IF(D60="Partial / In progress",E60,IF(D60="All actions completed",E60,IF(D60="Yes","No Action Required - Criteria Met"," "))))</f>
        <v>Initiate participation in any current sector specific work streams, forums or best practice workgroups on sustainability .</v>
      </c>
      <c r="H60" s="173"/>
      <c r="I60" s="171"/>
      <c r="J60" s="157"/>
      <c r="K60" s="179"/>
    </row>
    <row r="61" spans="1:11" ht="54" customHeight="1">
      <c r="A61" s="162"/>
      <c r="B61" s="160"/>
      <c r="C61" s="152"/>
      <c r="D61" s="149"/>
      <c r="E61" s="152"/>
      <c r="F61" s="166"/>
      <c r="G61" s="134"/>
      <c r="H61" s="172"/>
      <c r="I61" s="172"/>
      <c r="J61" s="158"/>
      <c r="K61" s="180"/>
    </row>
    <row r="62" spans="1:11" ht="54" customHeight="1">
      <c r="A62" s="162"/>
      <c r="B62" s="160"/>
      <c r="C62" s="153" t="s">
        <v>158</v>
      </c>
      <c r="D62" s="149"/>
      <c r="E62" s="153" t="s">
        <v>509</v>
      </c>
      <c r="F62" s="166"/>
      <c r="G62" s="134" t="str">
        <f>IF((D60="no"),E62,IF(D60="Partial / In progress",E62,IF(D60="All actions completed",E62,IF(D60="Yes","No Action Required - Criteria Met"," "))))</f>
        <v>Initiate communication with any current nationwide work streams, forums or best practice workgroups on sustainability .</v>
      </c>
      <c r="H62" s="169"/>
      <c r="I62" s="174"/>
      <c r="J62" s="138"/>
      <c r="K62" s="179"/>
    </row>
    <row r="63" spans="1:11" ht="54" customHeight="1">
      <c r="A63" s="163"/>
      <c r="B63" s="154"/>
      <c r="C63" s="154"/>
      <c r="D63" s="150"/>
      <c r="E63" s="154"/>
      <c r="F63" s="166"/>
      <c r="G63" s="135"/>
      <c r="H63" s="170"/>
      <c r="I63" s="170"/>
      <c r="J63" s="139"/>
      <c r="K63" s="180"/>
    </row>
  </sheetData>
  <sheetProtection/>
  <mergeCells count="252">
    <mergeCell ref="H28:H29"/>
    <mergeCell ref="J28:J29"/>
    <mergeCell ref="I28:I29"/>
    <mergeCell ref="K41:K42"/>
    <mergeCell ref="K39:K40"/>
    <mergeCell ref="K36:K37"/>
    <mergeCell ref="K23:K24"/>
    <mergeCell ref="K26:K27"/>
    <mergeCell ref="K28:K29"/>
    <mergeCell ref="K30:K31"/>
    <mergeCell ref="K32:K33"/>
    <mergeCell ref="J8:J9"/>
    <mergeCell ref="J10:J11"/>
    <mergeCell ref="J19:J20"/>
    <mergeCell ref="J14:J15"/>
    <mergeCell ref="I10:I11"/>
    <mergeCell ref="K34:K35"/>
    <mergeCell ref="H21:H22"/>
    <mergeCell ref="H14:H15"/>
    <mergeCell ref="H23:H24"/>
    <mergeCell ref="H10:H11"/>
    <mergeCell ref="H12:H13"/>
    <mergeCell ref="I8:I9"/>
    <mergeCell ref="H19:H20"/>
    <mergeCell ref="H17:H18"/>
    <mergeCell ref="F8:F11"/>
    <mergeCell ref="F12:F15"/>
    <mergeCell ref="K10:K11"/>
    <mergeCell ref="K12:K13"/>
    <mergeCell ref="J23:J24"/>
    <mergeCell ref="J26:J27"/>
    <mergeCell ref="G23:G24"/>
    <mergeCell ref="G26:G27"/>
    <mergeCell ref="H26:H27"/>
    <mergeCell ref="I23:I24"/>
    <mergeCell ref="F39:F42"/>
    <mergeCell ref="I4:I5"/>
    <mergeCell ref="H4:H5"/>
    <mergeCell ref="K4:K5"/>
    <mergeCell ref="K6:K7"/>
    <mergeCell ref="H6:H7"/>
    <mergeCell ref="J6:J7"/>
    <mergeCell ref="J4:J5"/>
    <mergeCell ref="I6:I7"/>
    <mergeCell ref="F4:F7"/>
    <mergeCell ref="G30:G31"/>
    <mergeCell ref="G32:G33"/>
    <mergeCell ref="H32:H33"/>
    <mergeCell ref="I30:I31"/>
    <mergeCell ref="K8:K9"/>
    <mergeCell ref="I12:I13"/>
    <mergeCell ref="I26:I27"/>
    <mergeCell ref="J30:J31"/>
    <mergeCell ref="J12:J13"/>
    <mergeCell ref="H8:H9"/>
    <mergeCell ref="G41:G42"/>
    <mergeCell ref="G39:G40"/>
    <mergeCell ref="H56:H57"/>
    <mergeCell ref="I56:I57"/>
    <mergeCell ref="G36:G37"/>
    <mergeCell ref="H43:H44"/>
    <mergeCell ref="G43:G44"/>
    <mergeCell ref="I43:I44"/>
    <mergeCell ref="H45:H46"/>
    <mergeCell ref="H39:H40"/>
    <mergeCell ref="K54:K55"/>
    <mergeCell ref="K58:K59"/>
    <mergeCell ref="K48:K49"/>
    <mergeCell ref="K50:K51"/>
    <mergeCell ref="I48:I49"/>
    <mergeCell ref="K52:K53"/>
    <mergeCell ref="I54:I55"/>
    <mergeCell ref="K62:K63"/>
    <mergeCell ref="I60:I61"/>
    <mergeCell ref="J60:J61"/>
    <mergeCell ref="K60:K61"/>
    <mergeCell ref="J56:J57"/>
    <mergeCell ref="K56:K57"/>
    <mergeCell ref="I62:I63"/>
    <mergeCell ref="I58:I59"/>
    <mergeCell ref="J58:J59"/>
    <mergeCell ref="J48:J49"/>
    <mergeCell ref="J50:J51"/>
    <mergeCell ref="H48:H49"/>
    <mergeCell ref="I45:I46"/>
    <mergeCell ref="H41:H42"/>
    <mergeCell ref="J39:J40"/>
    <mergeCell ref="I39:I40"/>
    <mergeCell ref="J45:J46"/>
    <mergeCell ref="J41:J42"/>
    <mergeCell ref="I41:I42"/>
    <mergeCell ref="G48:G49"/>
    <mergeCell ref="H52:H53"/>
    <mergeCell ref="G52:G53"/>
    <mergeCell ref="G50:G51"/>
    <mergeCell ref="H50:H51"/>
    <mergeCell ref="I50:I51"/>
    <mergeCell ref="E60:E61"/>
    <mergeCell ref="J54:J55"/>
    <mergeCell ref="I52:I53"/>
    <mergeCell ref="J52:J53"/>
    <mergeCell ref="E62:E63"/>
    <mergeCell ref="G60:G61"/>
    <mergeCell ref="H60:H61"/>
    <mergeCell ref="F56:F59"/>
    <mergeCell ref="H58:H59"/>
    <mergeCell ref="H54:H55"/>
    <mergeCell ref="G62:G63"/>
    <mergeCell ref="H62:H63"/>
    <mergeCell ref="G58:G59"/>
    <mergeCell ref="J62:J63"/>
    <mergeCell ref="F48:F51"/>
    <mergeCell ref="C50:C51"/>
    <mergeCell ref="C48:C49"/>
    <mergeCell ref="E50:E51"/>
    <mergeCell ref="E48:E49"/>
    <mergeCell ref="F60:F63"/>
    <mergeCell ref="A60:A63"/>
    <mergeCell ref="B60:B63"/>
    <mergeCell ref="C60:C61"/>
    <mergeCell ref="D60:D63"/>
    <mergeCell ref="A56:A59"/>
    <mergeCell ref="B56:B59"/>
    <mergeCell ref="C56:C57"/>
    <mergeCell ref="D56:D59"/>
    <mergeCell ref="C62:C63"/>
    <mergeCell ref="A52:A55"/>
    <mergeCell ref="B52:B55"/>
    <mergeCell ref="C52:C53"/>
    <mergeCell ref="D52:D55"/>
    <mergeCell ref="C54:C55"/>
    <mergeCell ref="A48:A51"/>
    <mergeCell ref="B48:B51"/>
    <mergeCell ref="D48:D51"/>
    <mergeCell ref="G56:G57"/>
    <mergeCell ref="C58:C59"/>
    <mergeCell ref="E58:E59"/>
    <mergeCell ref="E56:E57"/>
    <mergeCell ref="E52:E53"/>
    <mergeCell ref="E54:E55"/>
    <mergeCell ref="G54:G55"/>
    <mergeCell ref="F52:F55"/>
    <mergeCell ref="E36:E37"/>
    <mergeCell ref="E23:E24"/>
    <mergeCell ref="E26:E27"/>
    <mergeCell ref="J43:J44"/>
    <mergeCell ref="G45:G46"/>
    <mergeCell ref="K43:K44"/>
    <mergeCell ref="K45:K46"/>
    <mergeCell ref="H34:H35"/>
    <mergeCell ref="F34:F37"/>
    <mergeCell ref="F30:F33"/>
    <mergeCell ref="E30:E31"/>
    <mergeCell ref="E28:E29"/>
    <mergeCell ref="E34:E35"/>
    <mergeCell ref="E19:E20"/>
    <mergeCell ref="E21:E22"/>
    <mergeCell ref="E32:E33"/>
    <mergeCell ref="C19:C20"/>
    <mergeCell ref="F17:F20"/>
    <mergeCell ref="E43:E44"/>
    <mergeCell ref="F21:F24"/>
    <mergeCell ref="F26:F29"/>
    <mergeCell ref="C23:C24"/>
    <mergeCell ref="D30:D33"/>
    <mergeCell ref="E17:E18"/>
    <mergeCell ref="F43:F46"/>
    <mergeCell ref="D26:D29"/>
    <mergeCell ref="E45:E46"/>
    <mergeCell ref="A39:A42"/>
    <mergeCell ref="B39:B42"/>
    <mergeCell ref="E39:E40"/>
    <mergeCell ref="D39:D42"/>
    <mergeCell ref="C39:C40"/>
    <mergeCell ref="E41:E42"/>
    <mergeCell ref="C41:C42"/>
    <mergeCell ref="C36:C37"/>
    <mergeCell ref="D34:D37"/>
    <mergeCell ref="A43:A46"/>
    <mergeCell ref="B43:B46"/>
    <mergeCell ref="C43:C44"/>
    <mergeCell ref="D43:D46"/>
    <mergeCell ref="C45:C46"/>
    <mergeCell ref="E4:E5"/>
    <mergeCell ref="E6:E7"/>
    <mergeCell ref="E8:E9"/>
    <mergeCell ref="A34:A37"/>
    <mergeCell ref="B30:B33"/>
    <mergeCell ref="C30:C31"/>
    <mergeCell ref="C32:C33"/>
    <mergeCell ref="B34:B37"/>
    <mergeCell ref="C34:C35"/>
    <mergeCell ref="A30:A33"/>
    <mergeCell ref="B12:B15"/>
    <mergeCell ref="B8:B11"/>
    <mergeCell ref="E14:E15"/>
    <mergeCell ref="G4:G5"/>
    <mergeCell ref="G10:G11"/>
    <mergeCell ref="G12:G13"/>
    <mergeCell ref="G6:G7"/>
    <mergeCell ref="G8:G9"/>
    <mergeCell ref="E10:E11"/>
    <mergeCell ref="E12:E13"/>
    <mergeCell ref="C26:C27"/>
    <mergeCell ref="C28:C29"/>
    <mergeCell ref="A4:A7"/>
    <mergeCell ref="A21:A24"/>
    <mergeCell ref="B21:B24"/>
    <mergeCell ref="A17:A20"/>
    <mergeCell ref="B17:B20"/>
    <mergeCell ref="A8:A11"/>
    <mergeCell ref="A12:A15"/>
    <mergeCell ref="B4:B7"/>
    <mergeCell ref="G17:G18"/>
    <mergeCell ref="K14:K15"/>
    <mergeCell ref="G19:G20"/>
    <mergeCell ref="G21:G22"/>
    <mergeCell ref="A26:A29"/>
    <mergeCell ref="B26:B29"/>
    <mergeCell ref="D17:D20"/>
    <mergeCell ref="D21:D24"/>
    <mergeCell ref="C17:C18"/>
    <mergeCell ref="C21:C22"/>
    <mergeCell ref="G14:G15"/>
    <mergeCell ref="K21:K22"/>
    <mergeCell ref="K19:K20"/>
    <mergeCell ref="K17:K18"/>
    <mergeCell ref="I14:I15"/>
    <mergeCell ref="I19:I20"/>
    <mergeCell ref="J21:J22"/>
    <mergeCell ref="I21:I22"/>
    <mergeCell ref="I17:I18"/>
    <mergeCell ref="J17:J18"/>
    <mergeCell ref="C4:C5"/>
    <mergeCell ref="D12:D15"/>
    <mergeCell ref="D8:D11"/>
    <mergeCell ref="D4:D7"/>
    <mergeCell ref="C6:C7"/>
    <mergeCell ref="C8:C9"/>
    <mergeCell ref="C14:C15"/>
    <mergeCell ref="C10:C11"/>
    <mergeCell ref="C12:C13"/>
    <mergeCell ref="G28:G29"/>
    <mergeCell ref="H36:H37"/>
    <mergeCell ref="J32:J33"/>
    <mergeCell ref="I32:I33"/>
    <mergeCell ref="J36:J37"/>
    <mergeCell ref="I34:I35"/>
    <mergeCell ref="J34:J35"/>
    <mergeCell ref="I36:I37"/>
    <mergeCell ref="G34:G35"/>
    <mergeCell ref="H30:H31"/>
  </mergeCells>
  <conditionalFormatting sqref="F26:F37 F39:F46 F4:F15 F17:F24 F48:F63">
    <cfRule type="cellIs" priority="1" dxfId="2" operator="equal" stopIfTrue="1">
      <formula>3</formula>
    </cfRule>
    <cfRule type="cellIs" priority="2" dxfId="1" operator="equal" stopIfTrue="1">
      <formula>1</formula>
    </cfRule>
    <cfRule type="cellIs" priority="3" dxfId="0" operator="equal" stopIfTrue="1">
      <formula>2</formula>
    </cfRule>
  </conditionalFormatting>
  <dataValidations count="1">
    <dataValidation errorStyle="information" type="list" allowBlank="1" showInputMessage="1" showErrorMessage="1" sqref="D4:D15 D48:D63 D39:D46 D26:D37 D17:D24">
      <formula1>$L$4:$L$7</formula1>
    </dataValidation>
  </dataValidations>
  <printOptions/>
  <pageMargins left="0.15748031496062992" right="0.1968503937007874" top="0.2755905511811024" bottom="0.35433070866141736" header="0.15748031496062992" footer="0.1968503937007874"/>
  <pageSetup fitToHeight="5" horizontalDpi="200" verticalDpi="200" orientation="landscape" paperSize="8" scale="66" r:id="rId3"/>
  <headerFooter alignWithMargins="0">
    <oddHeader>&amp;L&amp;"Arial,Bold"&amp;UFLEXIBLE FRAMEWORK SELF ASSESSMENT&amp;RPEOPLE</oddHeader>
    <oddFooter>&amp;L&amp;P&amp;C&amp;D</oddFooter>
  </headerFooter>
  <rowBreaks count="1" manualBreakCount="1">
    <brk id="37" max="255" man="1"/>
  </rowBreaks>
  <ignoredErrors>
    <ignoredError sqref="G7 G27 G18 G24 G15 G22 G40 G46 G29 G5 G49 G20 G42 G59 G44 G61 G63" unlockedFormula="1"/>
    <ignoredError sqref="G11 G31 G13 G35 G33 G57 G9 G51 G53 G55" formula="1" unlockedFormula="1"/>
  </ignoredErrors>
  <legacyDrawing r:id="rId2"/>
</worksheet>
</file>

<file path=xl/worksheets/sheet5.xml><?xml version="1.0" encoding="utf-8"?>
<worksheet xmlns="http://schemas.openxmlformats.org/spreadsheetml/2006/main" xmlns:r="http://schemas.openxmlformats.org/officeDocument/2006/relationships">
  <dimension ref="A1:L68"/>
  <sheetViews>
    <sheetView showGridLines="0" view="pageBreakPreview" zoomScale="60" zoomScaleNormal="72"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H64" sqref="H64:K67"/>
    </sheetView>
  </sheetViews>
  <sheetFormatPr defaultColWidth="9.140625" defaultRowHeight="67.5" customHeight="1"/>
  <cols>
    <col min="1" max="1" width="42.7109375" style="53" customWidth="1"/>
    <col min="2" max="2" width="40.7109375" style="53" customWidth="1"/>
    <col min="3" max="3" width="46.57421875" style="53" customWidth="1"/>
    <col min="4" max="4" width="24.7109375" style="54" customWidth="1"/>
    <col min="5" max="5" width="65.7109375" style="54" hidden="1" customWidth="1"/>
    <col min="6" max="6" width="13.8515625" style="68" bestFit="1" customWidth="1"/>
    <col min="7" max="7" width="54.421875" style="53" customWidth="1"/>
    <col min="8" max="8" width="10.00390625" style="53" customWidth="1"/>
    <col min="9" max="9" width="13.28125" style="53" bestFit="1" customWidth="1"/>
    <col min="10" max="10" width="13.421875" style="53" customWidth="1"/>
    <col min="11" max="11" width="47.7109375" style="53" customWidth="1"/>
    <col min="12" max="12" width="5.57421875" style="53" customWidth="1"/>
    <col min="13" max="16384" width="9.140625" style="53" customWidth="1"/>
  </cols>
  <sheetData>
    <row r="1" ht="67.5" customHeight="1">
      <c r="A1" s="52" t="s">
        <v>101</v>
      </c>
    </row>
    <row r="2" spans="1:11" s="58" customFormat="1" ht="67.5" customHeight="1">
      <c r="A2" s="55" t="s">
        <v>65</v>
      </c>
      <c r="B2" s="55" t="s">
        <v>66</v>
      </c>
      <c r="C2" s="55" t="s">
        <v>287</v>
      </c>
      <c r="D2" s="56" t="s">
        <v>500</v>
      </c>
      <c r="E2" s="57" t="s">
        <v>105</v>
      </c>
      <c r="F2" s="69" t="s">
        <v>67</v>
      </c>
      <c r="G2" s="57" t="s">
        <v>106</v>
      </c>
      <c r="H2" s="56" t="s">
        <v>99</v>
      </c>
      <c r="I2" s="56" t="s">
        <v>100</v>
      </c>
      <c r="J2" s="56" t="s">
        <v>59</v>
      </c>
      <c r="K2" s="56" t="s">
        <v>20</v>
      </c>
    </row>
    <row r="3" spans="1:11" s="58" customFormat="1" ht="23.25" customHeight="1">
      <c r="A3" s="59" t="s">
        <v>62</v>
      </c>
      <c r="B3" s="60"/>
      <c r="C3" s="60"/>
      <c r="D3" s="70"/>
      <c r="E3" s="60"/>
      <c r="F3" s="71"/>
      <c r="G3" s="60"/>
      <c r="H3" s="60"/>
      <c r="I3" s="60"/>
      <c r="J3" s="60"/>
      <c r="K3" s="60"/>
    </row>
    <row r="4" spans="1:12" s="64" customFormat="1" ht="67.5" customHeight="1">
      <c r="A4" s="159" t="s">
        <v>442</v>
      </c>
      <c r="B4" s="159" t="s">
        <v>221</v>
      </c>
      <c r="C4" s="146" t="s">
        <v>203</v>
      </c>
      <c r="D4" s="148" t="s">
        <v>314</v>
      </c>
      <c r="E4" s="146" t="s">
        <v>293</v>
      </c>
      <c r="F4" s="166">
        <f>IF((ISBLANK(D4))," ",(IF((D4="yes"),3,(IF((D4="Partial / In progress"),2,(IF((D4="No"),1,(IF((D4="All actions completed"),3," ")))))))))</f>
        <v>1</v>
      </c>
      <c r="G4" s="156" t="str">
        <f>IF((D4="no"),E4,IF(D4="Partial / In progress",E4,IF(D4="All actions completed",E4,IF(D4="Yes","No Action Required - Criteria Met"," "))))</f>
        <v>Derive key sustainable procurement objectives for the organisation. </v>
      </c>
      <c r="H4" s="173"/>
      <c r="I4" s="183"/>
      <c r="J4" s="183"/>
      <c r="K4" s="197"/>
      <c r="L4" s="63" t="s">
        <v>315</v>
      </c>
    </row>
    <row r="5" spans="1:12" s="64" customFormat="1" ht="67.5" customHeight="1">
      <c r="A5" s="160"/>
      <c r="B5" s="160"/>
      <c r="C5" s="147"/>
      <c r="D5" s="149"/>
      <c r="E5" s="147"/>
      <c r="F5" s="166"/>
      <c r="G5" s="134"/>
      <c r="H5" s="172"/>
      <c r="I5" s="184"/>
      <c r="J5" s="184"/>
      <c r="K5" s="198"/>
      <c r="L5" s="63" t="s">
        <v>19</v>
      </c>
    </row>
    <row r="6" spans="1:12" s="64" customFormat="1" ht="67.5" customHeight="1">
      <c r="A6" s="160"/>
      <c r="B6" s="160"/>
      <c r="C6" s="147" t="s">
        <v>222</v>
      </c>
      <c r="D6" s="149"/>
      <c r="E6" s="147" t="s">
        <v>283</v>
      </c>
      <c r="F6" s="166"/>
      <c r="G6" s="134" t="str">
        <f>IF((D4="no"),E6,IF(D4="Partial / In progress",E6,IF(D4="All actions completed",E6,IF(D4="Yes","No Action Required - Criteria Met"," "))))</f>
        <v>Use sustainable procurement objectives to develop an organisational policy statement for sustainability. </v>
      </c>
      <c r="H6" s="169"/>
      <c r="I6" s="138"/>
      <c r="J6" s="138"/>
      <c r="K6" s="197"/>
      <c r="L6" s="63" t="s">
        <v>314</v>
      </c>
    </row>
    <row r="7" spans="1:12" s="64" customFormat="1" ht="67.5" customHeight="1">
      <c r="A7" s="154"/>
      <c r="B7" s="154"/>
      <c r="C7" s="151"/>
      <c r="D7" s="150"/>
      <c r="E7" s="151"/>
      <c r="F7" s="166"/>
      <c r="G7" s="135"/>
      <c r="H7" s="170"/>
      <c r="I7" s="139"/>
      <c r="J7" s="139"/>
      <c r="K7" s="198"/>
      <c r="L7" s="63" t="s">
        <v>199</v>
      </c>
    </row>
    <row r="8" spans="1:11" s="64" customFormat="1" ht="67.5" customHeight="1">
      <c r="A8" s="159" t="s">
        <v>443</v>
      </c>
      <c r="B8" s="159" t="s">
        <v>241</v>
      </c>
      <c r="C8" s="152" t="s">
        <v>294</v>
      </c>
      <c r="D8" s="148" t="s">
        <v>314</v>
      </c>
      <c r="E8" s="152" t="s">
        <v>284</v>
      </c>
      <c r="F8" s="166">
        <f>IF((ISBLANK(D8))," ",(IF((D8="yes"),3,(IF((D8="Partial / In progress"),2,(IF((D8="No"),1,(IF((D8="All actions completed"),3," ")))))))))</f>
        <v>1</v>
      </c>
      <c r="G8" s="156" t="str">
        <f>IF((D8="no"),E8,IF(D8="Partial / In progress",E8,IF(D8="All actions completed",E8,IF(D8="Yes","No Action Required - Criteria Met"," "))))</f>
        <v>Create a sustainable procurement policy endorsed by the appropriate governing authority for the organisation.</v>
      </c>
      <c r="H8" s="173"/>
      <c r="I8" s="138"/>
      <c r="J8" s="183"/>
      <c r="K8" s="197"/>
    </row>
    <row r="9" spans="1:11" s="64" customFormat="1" ht="67.5" customHeight="1">
      <c r="A9" s="160"/>
      <c r="B9" s="160"/>
      <c r="C9" s="147"/>
      <c r="D9" s="149"/>
      <c r="E9" s="147"/>
      <c r="F9" s="166"/>
      <c r="G9" s="134"/>
      <c r="H9" s="172"/>
      <c r="I9" s="139"/>
      <c r="J9" s="184"/>
      <c r="K9" s="198"/>
    </row>
    <row r="10" spans="1:11" s="64" customFormat="1" ht="67.5" customHeight="1">
      <c r="A10" s="160"/>
      <c r="B10" s="160"/>
      <c r="C10" s="147" t="s">
        <v>30</v>
      </c>
      <c r="D10" s="149"/>
      <c r="E10" s="147" t="s">
        <v>95</v>
      </c>
      <c r="F10" s="166"/>
      <c r="G10" s="134" t="str">
        <f>IF((D8="no"),E10,IF(D8="Partial / In progress",E10,IF(D8="All actions completed",E10,IF(D8="Yes","No Action Required - Criteria Met"," "))))</f>
        <v>Incorporate within overall organisational policy a section on sustainable procurement signed off by a senior executive within organisation.</v>
      </c>
      <c r="H10" s="169"/>
      <c r="I10" s="138"/>
      <c r="J10" s="138"/>
      <c r="K10" s="199"/>
    </row>
    <row r="11" spans="1:11" s="64" customFormat="1" ht="67.5" customHeight="1">
      <c r="A11" s="154"/>
      <c r="B11" s="154"/>
      <c r="C11" s="151"/>
      <c r="D11" s="150"/>
      <c r="E11" s="151"/>
      <c r="F11" s="166"/>
      <c r="G11" s="135"/>
      <c r="H11" s="170"/>
      <c r="I11" s="139"/>
      <c r="J11" s="139"/>
      <c r="K11" s="200"/>
    </row>
    <row r="12" spans="1:11" s="64" customFormat="1" ht="67.5" customHeight="1">
      <c r="A12" s="159" t="s">
        <v>444</v>
      </c>
      <c r="B12" s="159" t="s">
        <v>245</v>
      </c>
      <c r="C12" s="152" t="s">
        <v>31</v>
      </c>
      <c r="D12" s="148" t="s">
        <v>314</v>
      </c>
      <c r="E12" s="159" t="s">
        <v>224</v>
      </c>
      <c r="F12" s="166">
        <f>IF((ISBLANK(D12))," ",(IF((D12="yes"),3,(IF((D12="Partial / In progress"),2,(IF((D12="No"),1,(IF((D12="All actions completed"),3," ")))))))))</f>
        <v>1</v>
      </c>
      <c r="G12" s="156" t="str">
        <f>IF((D12="no"),E12,IF(D12="Partial / In progress",E12,IF(D12="All actions completed",E12,IF(D12="Yes","No Action Required - Criteria Met"," "))))</f>
        <v>Include a regular sustainability agenda item on staff forums/briefings and team briefings by managers that informs on policy updates.</v>
      </c>
      <c r="H12" s="173"/>
      <c r="I12" s="138"/>
      <c r="J12" s="183"/>
      <c r="K12" s="197"/>
    </row>
    <row r="13" spans="1:11" s="64" customFormat="1" ht="67.5" customHeight="1">
      <c r="A13" s="160"/>
      <c r="B13" s="160"/>
      <c r="C13" s="147"/>
      <c r="D13" s="149"/>
      <c r="E13" s="152"/>
      <c r="F13" s="166"/>
      <c r="G13" s="134"/>
      <c r="H13" s="172"/>
      <c r="I13" s="139"/>
      <c r="J13" s="184"/>
      <c r="K13" s="201"/>
    </row>
    <row r="14" spans="1:11" s="64" customFormat="1" ht="67.5" customHeight="1">
      <c r="A14" s="160"/>
      <c r="B14" s="160"/>
      <c r="C14" s="153" t="s">
        <v>223</v>
      </c>
      <c r="D14" s="149"/>
      <c r="E14" s="153" t="s">
        <v>295</v>
      </c>
      <c r="F14" s="166"/>
      <c r="G14" s="134" t="str">
        <f>IF((D12="no"),E14,IF(D12="Partial / In progress",E14,IF(D12="All actions completed",E14,IF(D12="Yes","No Action Required - Criteria Met"," "))))</f>
        <v>Publicise sustainable goals via supplier events ("Meet the Buyer") and consider designated area on internet/extranet/internet to promote goals.</v>
      </c>
      <c r="H14" s="169"/>
      <c r="I14" s="138"/>
      <c r="J14" s="138"/>
      <c r="K14" s="202"/>
    </row>
    <row r="15" spans="1:11" s="64" customFormat="1" ht="67.5" customHeight="1">
      <c r="A15" s="154"/>
      <c r="B15" s="154"/>
      <c r="C15" s="154"/>
      <c r="D15" s="150"/>
      <c r="E15" s="154"/>
      <c r="F15" s="166"/>
      <c r="G15" s="135"/>
      <c r="H15" s="170"/>
      <c r="I15" s="139"/>
      <c r="J15" s="139"/>
      <c r="K15" s="202"/>
    </row>
    <row r="16" spans="1:11" s="58" customFormat="1" ht="24" customHeight="1">
      <c r="A16" s="59" t="s">
        <v>63</v>
      </c>
      <c r="B16" s="60"/>
      <c r="C16" s="60"/>
      <c r="D16" s="60"/>
      <c r="E16" s="60"/>
      <c r="F16" s="72"/>
      <c r="G16" s="62"/>
      <c r="H16" s="60"/>
      <c r="I16" s="60"/>
      <c r="J16" s="60"/>
      <c r="K16" s="62"/>
    </row>
    <row r="17" spans="1:11" s="64" customFormat="1" ht="67.5" customHeight="1">
      <c r="A17" s="159" t="s">
        <v>445</v>
      </c>
      <c r="B17" s="159" t="s">
        <v>178</v>
      </c>
      <c r="C17" s="152" t="s">
        <v>246</v>
      </c>
      <c r="D17" s="148" t="s">
        <v>314</v>
      </c>
      <c r="E17" s="152" t="s">
        <v>204</v>
      </c>
      <c r="F17" s="166">
        <f>IF((ISBLANK(D17))," ",(IF((D17="yes"),3,(IF((D17="Partial / In progress"),2,(IF((D17="No"),1,(IF((D17="All actions completed"),3," ")))))))))</f>
        <v>1</v>
      </c>
      <c r="G17" s="156" t="str">
        <f>IF((D17="no"),E17,IF(D17="Partial / In progress",E17,IF(D17="All actions completed",E17,IF(D17="Yes","No Action Required - Criteria Met"," "))))</f>
        <v>Create a procedure/process to review and update the organisation's sustainable procurement policy.</v>
      </c>
      <c r="H17" s="173"/>
      <c r="I17" s="138"/>
      <c r="J17" s="138"/>
      <c r="K17" s="197"/>
    </row>
    <row r="18" spans="1:11" s="64" customFormat="1" ht="67.5" customHeight="1">
      <c r="A18" s="160"/>
      <c r="B18" s="160"/>
      <c r="C18" s="147"/>
      <c r="D18" s="149"/>
      <c r="E18" s="147"/>
      <c r="F18" s="166"/>
      <c r="G18" s="134"/>
      <c r="H18" s="172"/>
      <c r="I18" s="139"/>
      <c r="J18" s="139"/>
      <c r="K18" s="198"/>
    </row>
    <row r="19" spans="1:11" s="64" customFormat="1" ht="67.5" customHeight="1">
      <c r="A19" s="160"/>
      <c r="B19" s="160"/>
      <c r="C19" s="147" t="s">
        <v>54</v>
      </c>
      <c r="D19" s="149"/>
      <c r="E19" s="147" t="s">
        <v>55</v>
      </c>
      <c r="F19" s="166"/>
      <c r="G19" s="134" t="str">
        <f>IF((D17="no"),E19,IF(D17="Partial / In progress",E19,IF(D17="All actions completed",E19,IF(D17="Yes","No Action Required - Criteria Met"," "))))</f>
        <v>Undertake a review of the sustainable procurement policy in accordance with agreed procedure/process.</v>
      </c>
      <c r="H19" s="169"/>
      <c r="I19" s="138"/>
      <c r="J19" s="138"/>
      <c r="K19" s="197"/>
    </row>
    <row r="20" spans="1:11" s="64" customFormat="1" ht="67.5" customHeight="1">
      <c r="A20" s="154"/>
      <c r="B20" s="154"/>
      <c r="C20" s="151"/>
      <c r="D20" s="150"/>
      <c r="E20" s="151"/>
      <c r="F20" s="166"/>
      <c r="G20" s="135"/>
      <c r="H20" s="170"/>
      <c r="I20" s="139"/>
      <c r="J20" s="139"/>
      <c r="K20" s="198"/>
    </row>
    <row r="21" spans="1:11" s="64" customFormat="1" ht="67.5" customHeight="1">
      <c r="A21" s="161" t="s">
        <v>446</v>
      </c>
      <c r="B21" s="159" t="s">
        <v>247</v>
      </c>
      <c r="C21" s="152" t="s">
        <v>69</v>
      </c>
      <c r="D21" s="148" t="s">
        <v>314</v>
      </c>
      <c r="E21" s="152" t="s">
        <v>277</v>
      </c>
      <c r="F21" s="166">
        <f>IF((ISBLANK(D21))," ",(IF((D21="yes"),3,(IF((D21="Partial / In progress"),2,(IF((D21="No"),1,(IF((D21="All actions completed"),3," ")))))))))</f>
        <v>1</v>
      </c>
      <c r="G21" s="156" t="str">
        <f>IF((D21="no"),E21,IF(D21="Partial / In progress",E21,IF(D21="All actions completed",E21,IF(D21="Yes","No Action Required - Criteria Met"," "))))</f>
        <v>Initiate a supplier survey (based on a representative sample) on the organisation's defined sustainable procurement policy.</v>
      </c>
      <c r="H21" s="173"/>
      <c r="I21" s="138"/>
      <c r="J21" s="183"/>
      <c r="K21" s="197"/>
    </row>
    <row r="22" spans="1:11" s="64" customFormat="1" ht="67.5" customHeight="1">
      <c r="A22" s="162"/>
      <c r="B22" s="160"/>
      <c r="C22" s="147"/>
      <c r="D22" s="149"/>
      <c r="E22" s="147"/>
      <c r="F22" s="166"/>
      <c r="G22" s="134"/>
      <c r="H22" s="172"/>
      <c r="I22" s="139"/>
      <c r="J22" s="184"/>
      <c r="K22" s="198"/>
    </row>
    <row r="23" spans="1:11" s="64" customFormat="1" ht="67.5" customHeight="1">
      <c r="A23" s="162"/>
      <c r="B23" s="160"/>
      <c r="C23" s="147" t="s">
        <v>83</v>
      </c>
      <c r="D23" s="149"/>
      <c r="E23" s="147" t="s">
        <v>84</v>
      </c>
      <c r="F23" s="166"/>
      <c r="G23" s="134" t="str">
        <f>IF((D21="no"),E23,IF(D21="Partial / In progress",E23,IF(D21="All actions completed",E23,IF(D21="Yes","No Action Required - Criteria Met"," "))))</f>
        <v>Analyse supplier responses and consider relevant comments for inclusion in policy revision.</v>
      </c>
      <c r="H23" s="169"/>
      <c r="I23" s="138"/>
      <c r="J23" s="138"/>
      <c r="K23" s="199"/>
    </row>
    <row r="24" spans="1:11" s="64" customFormat="1" ht="67.5" customHeight="1">
      <c r="A24" s="163"/>
      <c r="B24" s="154"/>
      <c r="C24" s="151"/>
      <c r="D24" s="150"/>
      <c r="E24" s="151"/>
      <c r="F24" s="166"/>
      <c r="G24" s="135"/>
      <c r="H24" s="170"/>
      <c r="I24" s="139"/>
      <c r="J24" s="139"/>
      <c r="K24" s="200"/>
    </row>
    <row r="25" spans="1:11" s="64" customFormat="1" ht="67.5" customHeight="1">
      <c r="A25" s="161" t="s">
        <v>447</v>
      </c>
      <c r="B25" s="159" t="s">
        <v>243</v>
      </c>
      <c r="C25" s="146" t="s">
        <v>47</v>
      </c>
      <c r="D25" s="148" t="s">
        <v>314</v>
      </c>
      <c r="E25" s="146" t="s">
        <v>296</v>
      </c>
      <c r="F25" s="166">
        <f>IF((ISBLANK(D25))," ",(IF((D25="yes"),3,(IF((D25="Partial / In progress"),2,(IF((D25="No"),1,(IF((D25="All actions completed"),3," ")))))))))</f>
        <v>1</v>
      </c>
      <c r="G25" s="155" t="str">
        <f>IF((D25="no"),E25,IF(D25="Partial / In progress",E25,IF(D25="All actions completed",E25,IF(D25="Yes","No Action Required - Criteria Met"," "))))</f>
        <v>Incorporate within the sustainable procurement policy a statement to deliver key sustainable objectives/goals/targets set out in the organisation's strategy on sustainability (if available).</v>
      </c>
      <c r="H25" s="173"/>
      <c r="I25" s="183"/>
      <c r="J25" s="183"/>
      <c r="K25" s="197"/>
    </row>
    <row r="26" spans="1:11" s="64" customFormat="1" ht="67.5" customHeight="1">
      <c r="A26" s="162"/>
      <c r="B26" s="160"/>
      <c r="C26" s="147"/>
      <c r="D26" s="149"/>
      <c r="E26" s="147"/>
      <c r="F26" s="166"/>
      <c r="G26" s="134"/>
      <c r="H26" s="196"/>
      <c r="I26" s="194"/>
      <c r="J26" s="194"/>
      <c r="K26" s="201"/>
    </row>
    <row r="27" spans="1:11" s="64" customFormat="1" ht="67.5" customHeight="1">
      <c r="A27" s="162"/>
      <c r="B27" s="160"/>
      <c r="C27" s="147"/>
      <c r="D27" s="149"/>
      <c r="E27" s="147"/>
      <c r="F27" s="166"/>
      <c r="G27" s="134"/>
      <c r="H27" s="196"/>
      <c r="I27" s="194"/>
      <c r="J27" s="194"/>
      <c r="K27" s="201"/>
    </row>
    <row r="28" spans="1:11" s="64" customFormat="1" ht="67.5" customHeight="1">
      <c r="A28" s="163"/>
      <c r="B28" s="154"/>
      <c r="C28" s="151"/>
      <c r="D28" s="150"/>
      <c r="E28" s="151"/>
      <c r="F28" s="166"/>
      <c r="G28" s="135"/>
      <c r="H28" s="170"/>
      <c r="I28" s="139"/>
      <c r="J28" s="139"/>
      <c r="K28" s="200"/>
    </row>
    <row r="29" spans="1:11" s="64" customFormat="1" ht="67.5" customHeight="1">
      <c r="A29" s="161" t="s">
        <v>448</v>
      </c>
      <c r="B29" s="159" t="s">
        <v>242</v>
      </c>
      <c r="C29" s="159" t="s">
        <v>244</v>
      </c>
      <c r="D29" s="148" t="s">
        <v>314</v>
      </c>
      <c r="E29" s="159" t="s">
        <v>48</v>
      </c>
      <c r="F29" s="166">
        <f>IF((ISBLANK(D29))," ",(IF((D29="yes"),3,(IF((D29="Partial / In progress"),2,(IF((D29="No"),1,(IF((D29="All actions completed"),3," ")))))))))</f>
        <v>1</v>
      </c>
      <c r="G29" s="155" t="str">
        <f>IF((D29="no"),E29,IF(D29="Partial / In progress",E29,IF(D29="All actions completed",E29,IF(D29="Yes","No Action Required - Criteria Met"," "))))</f>
        <v>Create a communications plan to publicise any revisions to the sustainable procurement policy to suppliers and staff.</v>
      </c>
      <c r="H29" s="173"/>
      <c r="I29" s="183"/>
      <c r="J29" s="183"/>
      <c r="K29" s="197"/>
    </row>
    <row r="30" spans="1:11" s="64" customFormat="1" ht="67.5" customHeight="1">
      <c r="A30" s="162"/>
      <c r="B30" s="160"/>
      <c r="C30" s="160"/>
      <c r="D30" s="149"/>
      <c r="E30" s="160"/>
      <c r="F30" s="166"/>
      <c r="G30" s="134"/>
      <c r="H30" s="196"/>
      <c r="I30" s="194"/>
      <c r="J30" s="194"/>
      <c r="K30" s="201"/>
    </row>
    <row r="31" spans="1:11" s="64" customFormat="1" ht="67.5" customHeight="1">
      <c r="A31" s="162"/>
      <c r="B31" s="160"/>
      <c r="C31" s="160"/>
      <c r="D31" s="149"/>
      <c r="E31" s="160"/>
      <c r="F31" s="166"/>
      <c r="G31" s="134"/>
      <c r="H31" s="196"/>
      <c r="I31" s="194"/>
      <c r="J31" s="194"/>
      <c r="K31" s="201"/>
    </row>
    <row r="32" spans="1:11" s="64" customFormat="1" ht="67.5" customHeight="1">
      <c r="A32" s="163"/>
      <c r="B32" s="154"/>
      <c r="C32" s="154"/>
      <c r="D32" s="150"/>
      <c r="E32" s="154"/>
      <c r="F32" s="166"/>
      <c r="G32" s="135"/>
      <c r="H32" s="170"/>
      <c r="I32" s="139"/>
      <c r="J32" s="139"/>
      <c r="K32" s="200"/>
    </row>
    <row r="33" spans="1:11" ht="22.5" customHeight="1">
      <c r="A33" s="59" t="s">
        <v>64</v>
      </c>
      <c r="B33" s="60"/>
      <c r="C33" s="60"/>
      <c r="D33" s="60"/>
      <c r="E33" s="60"/>
      <c r="F33" s="72"/>
      <c r="G33" s="62"/>
      <c r="H33" s="60"/>
      <c r="I33" s="60"/>
      <c r="J33" s="60"/>
      <c r="K33" s="62"/>
    </row>
    <row r="34" spans="1:11" ht="67.5" customHeight="1">
      <c r="A34" s="159" t="s">
        <v>435</v>
      </c>
      <c r="B34" s="159" t="s">
        <v>49</v>
      </c>
      <c r="C34" s="159" t="s">
        <v>50</v>
      </c>
      <c r="D34" s="148" t="s">
        <v>314</v>
      </c>
      <c r="E34" s="159" t="s">
        <v>285</v>
      </c>
      <c r="F34" s="166">
        <f>IF((ISBLANK(D34))," ",(IF((D34="yes"),3,(IF((D34="Partial / In progress"),2,(IF((D34="No"),1,(IF((D34="All actions completed"),3," ")))))))))</f>
        <v>1</v>
      </c>
      <c r="G34" s="155" t="str">
        <f>IF((D34="no"),E34,IF(D34="Partial / In progress",E34,IF(D34="All actions completed",E34,IF(D34="Yes","No Action Required - Criteria Met"," "))))</f>
        <v>Ensure that the organisation's sustainable procurement strategy takes cognisance of, and aligns to, current policy statements on sustainable procurement.</v>
      </c>
      <c r="H34" s="173"/>
      <c r="I34" s="183"/>
      <c r="J34" s="183"/>
      <c r="K34" s="197"/>
    </row>
    <row r="35" spans="1:11" ht="67.5" customHeight="1">
      <c r="A35" s="160"/>
      <c r="B35" s="160"/>
      <c r="C35" s="160"/>
      <c r="D35" s="149"/>
      <c r="E35" s="160"/>
      <c r="F35" s="166"/>
      <c r="G35" s="134"/>
      <c r="H35" s="196"/>
      <c r="I35" s="194"/>
      <c r="J35" s="194"/>
      <c r="K35" s="201"/>
    </row>
    <row r="36" spans="1:11" ht="67.5" customHeight="1">
      <c r="A36" s="160"/>
      <c r="B36" s="160"/>
      <c r="C36" s="160"/>
      <c r="D36" s="149"/>
      <c r="E36" s="160"/>
      <c r="F36" s="166"/>
      <c r="G36" s="134"/>
      <c r="H36" s="196"/>
      <c r="I36" s="194"/>
      <c r="J36" s="194"/>
      <c r="K36" s="201"/>
    </row>
    <row r="37" spans="1:11" ht="67.5" customHeight="1">
      <c r="A37" s="154"/>
      <c r="B37" s="154"/>
      <c r="C37" s="154"/>
      <c r="D37" s="150"/>
      <c r="E37" s="154"/>
      <c r="F37" s="166"/>
      <c r="G37" s="135"/>
      <c r="H37" s="170"/>
      <c r="I37" s="139"/>
      <c r="J37" s="139"/>
      <c r="K37" s="200"/>
    </row>
    <row r="38" spans="1:11" ht="67.5" customHeight="1">
      <c r="A38" s="159" t="s">
        <v>436</v>
      </c>
      <c r="B38" s="159" t="s">
        <v>233</v>
      </c>
      <c r="C38" s="159" t="s">
        <v>225</v>
      </c>
      <c r="D38" s="148" t="s">
        <v>314</v>
      </c>
      <c r="E38" s="153" t="s">
        <v>53</v>
      </c>
      <c r="F38" s="166">
        <f>IF((ISBLANK(D38))," ",(IF((D38="yes"),3,(IF((D38="Partial / In progress"),2,(IF((D38="No"),1,(IF((D38="All actions completed"),3," ")))))))))</f>
        <v>1</v>
      </c>
      <c r="G38" s="156" t="str">
        <f>IF((D38="no"),E38,IF(D38="Partial / In progress",E38,IF(D38="All actions completed",E38,IF(D38="Yes","No Action Required - Criteria Met"," "))))</f>
        <v>Undertake a risk assessment and identify key risks that can be evaluated and incorporate into a sustainable procurement strategy.</v>
      </c>
      <c r="H38" s="173"/>
      <c r="I38" s="183"/>
      <c r="J38" s="183"/>
      <c r="K38" s="197"/>
    </row>
    <row r="39" spans="1:11" ht="67.5" customHeight="1">
      <c r="A39" s="160"/>
      <c r="B39" s="160"/>
      <c r="C39" s="152"/>
      <c r="D39" s="149"/>
      <c r="E39" s="152"/>
      <c r="F39" s="166"/>
      <c r="G39" s="134"/>
      <c r="H39" s="172"/>
      <c r="I39" s="184"/>
      <c r="J39" s="184"/>
      <c r="K39" s="198"/>
    </row>
    <row r="40" spans="1:11" ht="67.5" customHeight="1">
      <c r="A40" s="160"/>
      <c r="B40" s="160"/>
      <c r="C40" s="153" t="s">
        <v>85</v>
      </c>
      <c r="D40" s="149"/>
      <c r="E40" s="153" t="s">
        <v>205</v>
      </c>
      <c r="F40" s="166"/>
      <c r="G40" s="134" t="str">
        <f>IF((D38="no"),E40,IF(D38="Partial / In progress",E40,IF(D38="All actions completed",E40,IF(D38="Yes","No Action Required - Criteria Met"," "))))</f>
        <v>Map out procurement process showing sustainability inputs/touch points including supplier engagement.</v>
      </c>
      <c r="H40" s="169"/>
      <c r="I40" s="138"/>
      <c r="J40" s="138"/>
      <c r="K40" s="199"/>
    </row>
    <row r="41" spans="1:11" ht="67.5" customHeight="1">
      <c r="A41" s="154"/>
      <c r="B41" s="154"/>
      <c r="C41" s="154"/>
      <c r="D41" s="150"/>
      <c r="E41" s="154"/>
      <c r="F41" s="166"/>
      <c r="G41" s="135"/>
      <c r="H41" s="170"/>
      <c r="I41" s="139"/>
      <c r="J41" s="139"/>
      <c r="K41" s="200"/>
    </row>
    <row r="42" spans="1:11" ht="67.5" customHeight="1">
      <c r="A42" s="161" t="s">
        <v>437</v>
      </c>
      <c r="B42" s="159" t="s">
        <v>32</v>
      </c>
      <c r="C42" s="152" t="s">
        <v>240</v>
      </c>
      <c r="D42" s="148" t="s">
        <v>314</v>
      </c>
      <c r="E42" s="159" t="s">
        <v>297</v>
      </c>
      <c r="F42" s="166">
        <f>IF((ISBLANK(D42))," ",(IF((D42="yes"),3,(IF((D42="Partial / In progress"),2,(IF((D42="No"),1,(IF((D42="All actions completed"),3," ")))))))))</f>
        <v>1</v>
      </c>
      <c r="G42" s="155" t="str">
        <f>IF((D42="no"),E42,IF(D42="Partial / In progress",E42,IF(D42="All actions completed",E42,IF(D42="Yes","No Action Required - Criteria Met"," "))))</f>
        <v>Seek acknowledgement and endorsement of the sustainable procurement strategy and objectives at a senior governance level appropriate to the organisation.</v>
      </c>
      <c r="H42" s="148"/>
      <c r="I42" s="185"/>
      <c r="J42" s="185"/>
      <c r="K42" s="191"/>
    </row>
    <row r="43" spans="1:11" ht="67.5" customHeight="1">
      <c r="A43" s="162"/>
      <c r="B43" s="160"/>
      <c r="C43" s="147"/>
      <c r="D43" s="149"/>
      <c r="E43" s="160"/>
      <c r="F43" s="166"/>
      <c r="G43" s="134"/>
      <c r="H43" s="149"/>
      <c r="I43" s="186"/>
      <c r="J43" s="186"/>
      <c r="K43" s="195"/>
    </row>
    <row r="44" spans="1:11" ht="67.5" customHeight="1">
      <c r="A44" s="162"/>
      <c r="B44" s="160"/>
      <c r="C44" s="147"/>
      <c r="D44" s="149"/>
      <c r="E44" s="160"/>
      <c r="F44" s="166"/>
      <c r="G44" s="134"/>
      <c r="H44" s="149"/>
      <c r="I44" s="186"/>
      <c r="J44" s="186"/>
      <c r="K44" s="195"/>
    </row>
    <row r="45" spans="1:11" ht="67.5" customHeight="1">
      <c r="A45" s="163"/>
      <c r="B45" s="154"/>
      <c r="C45" s="151"/>
      <c r="D45" s="150"/>
      <c r="E45" s="154"/>
      <c r="F45" s="166"/>
      <c r="G45" s="135"/>
      <c r="H45" s="150"/>
      <c r="I45" s="142"/>
      <c r="J45" s="142"/>
      <c r="K45" s="193"/>
    </row>
    <row r="46" spans="1:11" ht="21.75" customHeight="1">
      <c r="A46" s="59" t="s">
        <v>107</v>
      </c>
      <c r="B46" s="60"/>
      <c r="C46" s="60"/>
      <c r="D46" s="60"/>
      <c r="E46" s="60"/>
      <c r="F46" s="73"/>
      <c r="G46" s="62"/>
      <c r="H46" s="60"/>
      <c r="I46" s="60"/>
      <c r="J46" s="60"/>
      <c r="K46" s="62"/>
    </row>
    <row r="47" spans="1:11" ht="67.5" customHeight="1">
      <c r="A47" s="159" t="s">
        <v>438</v>
      </c>
      <c r="B47" s="159" t="s">
        <v>116</v>
      </c>
      <c r="C47" s="159" t="s">
        <v>206</v>
      </c>
      <c r="D47" s="148" t="s">
        <v>314</v>
      </c>
      <c r="E47" s="159" t="s">
        <v>250</v>
      </c>
      <c r="F47" s="166">
        <f>IF((ISBLANK(D47))," ",(IF((D47="yes"),3,(IF((D47="Partial / In progress"),2,(IF((D47="No"),1,(IF((D47="All actions completed"),3," ")))))))))</f>
        <v>1</v>
      </c>
      <c r="G47" s="156" t="str">
        <f>IF((D47="no"),E47,IF(D47="Partial / In progress",E47,IF(D47="All actions completed",E47,IF(D47="Yes","No Action Required - Criteria Met"," "))))</f>
        <v>Establish a procedure/process to review and update the organisation's sustainable procurement strategy on an annual basis.</v>
      </c>
      <c r="H47" s="148"/>
      <c r="I47" s="185"/>
      <c r="J47" s="185"/>
      <c r="K47" s="191"/>
    </row>
    <row r="48" spans="1:11" ht="67.5" customHeight="1">
      <c r="A48" s="160"/>
      <c r="B48" s="160"/>
      <c r="C48" s="152"/>
      <c r="D48" s="149"/>
      <c r="E48" s="152"/>
      <c r="F48" s="166"/>
      <c r="G48" s="134"/>
      <c r="H48" s="178"/>
      <c r="I48" s="190"/>
      <c r="J48" s="190"/>
      <c r="K48" s="156"/>
    </row>
    <row r="49" spans="1:11" ht="67.5" customHeight="1">
      <c r="A49" s="160"/>
      <c r="B49" s="160"/>
      <c r="C49" s="153" t="s">
        <v>151</v>
      </c>
      <c r="D49" s="149"/>
      <c r="E49" s="153" t="s">
        <v>503</v>
      </c>
      <c r="F49" s="166"/>
      <c r="G49" s="134" t="str">
        <f>IF((D47="no"),E49,IF(D47="Partial / In progress",E49,IF(D47="All actions completed",E49,IF(D47="Yes","No Action Required - Criteria Met"," "))))</f>
        <v>Ensure that strategy reviews include any new political, environmental, social, legal, technological and environmental initiatives and justification for their inclusion/exclusion.</v>
      </c>
      <c r="H49" s="176"/>
      <c r="I49" s="141"/>
      <c r="J49" s="141"/>
      <c r="K49" s="192"/>
    </row>
    <row r="50" spans="1:11" ht="67.5" customHeight="1">
      <c r="A50" s="154"/>
      <c r="B50" s="154"/>
      <c r="C50" s="154"/>
      <c r="D50" s="150"/>
      <c r="E50" s="154"/>
      <c r="F50" s="166"/>
      <c r="G50" s="135"/>
      <c r="H50" s="150"/>
      <c r="I50" s="142"/>
      <c r="J50" s="142"/>
      <c r="K50" s="193"/>
    </row>
    <row r="51" spans="1:11" ht="67.5" customHeight="1">
      <c r="A51" s="161" t="s">
        <v>439</v>
      </c>
      <c r="B51" s="159" t="s">
        <v>251</v>
      </c>
      <c r="C51" s="159" t="s">
        <v>24</v>
      </c>
      <c r="D51" s="148" t="s">
        <v>314</v>
      </c>
      <c r="E51" s="159" t="s">
        <v>152</v>
      </c>
      <c r="F51" s="166">
        <f>IF((ISBLANK(D51))," ",(IF((D51="yes"),3,(IF((D51="Partial / In progress"),2,(IF((D51="No"),1,(IF((D51="All actions completed"),3," ")))))))))</f>
        <v>1</v>
      </c>
      <c r="G51" s="156" t="str">
        <f>IF((D51="no"),E51,IF(D51="Partial / In progress",E51,IF(D51="All actions completed",E51,IF(D51="Yes","No Action Required - Criteria Met"," "))))</f>
        <v>Set up regular meetings with environmental officers to try and align procurement strategies to key organisational environmental objectives.</v>
      </c>
      <c r="H51" s="148"/>
      <c r="I51" s="185"/>
      <c r="J51" s="141"/>
      <c r="K51" s="191"/>
    </row>
    <row r="52" spans="1:11" ht="67.5" customHeight="1">
      <c r="A52" s="162"/>
      <c r="B52" s="160"/>
      <c r="C52" s="152"/>
      <c r="D52" s="149"/>
      <c r="E52" s="152"/>
      <c r="F52" s="166"/>
      <c r="G52" s="134"/>
      <c r="H52" s="178"/>
      <c r="I52" s="190"/>
      <c r="J52" s="142"/>
      <c r="K52" s="156"/>
    </row>
    <row r="53" spans="1:11" ht="67.5" customHeight="1">
      <c r="A53" s="162"/>
      <c r="B53" s="160"/>
      <c r="C53" s="153" t="s">
        <v>207</v>
      </c>
      <c r="D53" s="149"/>
      <c r="E53" s="153" t="s">
        <v>118</v>
      </c>
      <c r="F53" s="166"/>
      <c r="G53" s="134" t="str">
        <f>IF((D51="no"),E53,IF(D51="Partial / In progress",E53,IF(D51="All actions completed",E53,IF(D51="Yes","No Action Required - Criteria Met"," "))))</f>
        <v>Ensure that any sustainable procurement strategy development is clearly aligned to the environmental objectives of the organisation.</v>
      </c>
      <c r="H53" s="176"/>
      <c r="I53" s="141"/>
      <c r="J53" s="141"/>
      <c r="K53" s="192"/>
    </row>
    <row r="54" spans="1:11" ht="67.5" customHeight="1">
      <c r="A54" s="163"/>
      <c r="B54" s="154"/>
      <c r="C54" s="154"/>
      <c r="D54" s="150"/>
      <c r="E54" s="154"/>
      <c r="F54" s="166"/>
      <c r="G54" s="135"/>
      <c r="H54" s="150"/>
      <c r="I54" s="142"/>
      <c r="J54" s="142"/>
      <c r="K54" s="193"/>
    </row>
    <row r="55" spans="1:11" ht="26.25" customHeight="1">
      <c r="A55" s="59" t="s">
        <v>108</v>
      </c>
      <c r="B55" s="60"/>
      <c r="C55" s="60"/>
      <c r="D55" s="60"/>
      <c r="E55" s="60"/>
      <c r="F55" s="73"/>
      <c r="G55" s="62"/>
      <c r="H55" s="60"/>
      <c r="I55" s="60"/>
      <c r="J55" s="60"/>
      <c r="K55" s="62"/>
    </row>
    <row r="56" spans="1:11" ht="67.5" customHeight="1">
      <c r="A56" s="187" t="s">
        <v>440</v>
      </c>
      <c r="B56" s="159" t="s">
        <v>116</v>
      </c>
      <c r="C56" s="159" t="s">
        <v>25</v>
      </c>
      <c r="D56" s="148" t="s">
        <v>314</v>
      </c>
      <c r="E56" s="159" t="s">
        <v>208</v>
      </c>
      <c r="F56" s="166">
        <f>IF((ISBLANK(D56))," ",(IF((D56="yes"),3,(IF((D56="Partial / In progress"),2,(IF((D56="No"),1,(IF((D56="All actions completed"),3," ")))))))))</f>
        <v>1</v>
      </c>
      <c r="G56" s="156" t="str">
        <f>IF((D56="no"),E56,IF(D56="Partial / In progress",E56,IF(D56="All actions completed",E56,IF(D56="Yes","No Action Required - Criteria Met"," "))))</f>
        <v>Ensure that review process for the development of the sustainable procurement strategy involves environmental/sustainability officer input.</v>
      </c>
      <c r="H56" s="148"/>
      <c r="I56" s="185"/>
      <c r="J56" s="141"/>
      <c r="K56" s="191"/>
    </row>
    <row r="57" spans="1:11" ht="67.5" customHeight="1">
      <c r="A57" s="188"/>
      <c r="B57" s="160"/>
      <c r="C57" s="152"/>
      <c r="D57" s="149"/>
      <c r="E57" s="152"/>
      <c r="F57" s="166"/>
      <c r="G57" s="134"/>
      <c r="H57" s="178"/>
      <c r="I57" s="190"/>
      <c r="J57" s="142"/>
      <c r="K57" s="156"/>
    </row>
    <row r="58" spans="1:11" ht="67.5" customHeight="1">
      <c r="A58" s="188"/>
      <c r="B58" s="160"/>
      <c r="C58" s="153" t="s">
        <v>154</v>
      </c>
      <c r="D58" s="149"/>
      <c r="E58" s="153" t="s">
        <v>153</v>
      </c>
      <c r="F58" s="166"/>
      <c r="G58" s="134" t="str">
        <f>IF((D56="no"),E58,IF(D56="Partial / In progress",E58,IF(D56="All actions completed",E58,IF(D56="Yes","No Action Required - Criteria Met"," "))))</f>
        <v>Review current procurement process and identify key touch points to other key CSR process areas - ensure alignment between processes.</v>
      </c>
      <c r="H58" s="176"/>
      <c r="I58" s="141"/>
      <c r="J58" s="141"/>
      <c r="K58" s="192"/>
    </row>
    <row r="59" spans="1:11" ht="67.5" customHeight="1">
      <c r="A59" s="189"/>
      <c r="B59" s="154"/>
      <c r="C59" s="154"/>
      <c r="D59" s="150"/>
      <c r="E59" s="154"/>
      <c r="F59" s="166"/>
      <c r="G59" s="135"/>
      <c r="H59" s="150"/>
      <c r="I59" s="142"/>
      <c r="J59" s="142"/>
      <c r="K59" s="193"/>
    </row>
    <row r="60" spans="1:11" ht="67.5" customHeight="1">
      <c r="A60" s="161" t="s">
        <v>504</v>
      </c>
      <c r="B60" s="159" t="s">
        <v>263</v>
      </c>
      <c r="C60" s="159" t="s">
        <v>26</v>
      </c>
      <c r="D60" s="148" t="s">
        <v>314</v>
      </c>
      <c r="E60" s="159" t="s">
        <v>265</v>
      </c>
      <c r="F60" s="166">
        <f>IF((ISBLANK(D60))," ",(IF((D60="yes"),3,(IF((D60="Partial / In progress"),2,(IF((D60="No"),1,(IF((D60="All actions completed"),3," ")))))))))</f>
        <v>1</v>
      </c>
      <c r="G60" s="156" t="str">
        <f>IF((D60="no"),E60,IF(D60="Partial / In progress",E60,IF(D60="All actions completed",E60,IF(D60="Yes","No Action Required - Criteria Met"," "))))</f>
        <v>Incorporate sustainable procurement objectives into any approvals or endorsements on business operations sought from senior stakeholders.</v>
      </c>
      <c r="H60" s="148"/>
      <c r="I60" s="185"/>
      <c r="J60" s="141"/>
      <c r="K60" s="191"/>
    </row>
    <row r="61" spans="1:11" ht="67.5" customHeight="1">
      <c r="A61" s="162"/>
      <c r="B61" s="160"/>
      <c r="C61" s="152"/>
      <c r="D61" s="149"/>
      <c r="E61" s="152"/>
      <c r="F61" s="166"/>
      <c r="G61" s="134"/>
      <c r="H61" s="178"/>
      <c r="I61" s="190"/>
      <c r="J61" s="142"/>
      <c r="K61" s="156"/>
    </row>
    <row r="62" spans="1:11" ht="67.5" customHeight="1">
      <c r="A62" s="162"/>
      <c r="B62" s="160"/>
      <c r="C62" s="153" t="s">
        <v>264</v>
      </c>
      <c r="D62" s="149"/>
      <c r="E62" s="153" t="s">
        <v>209</v>
      </c>
      <c r="F62" s="166"/>
      <c r="G62" s="134" t="str">
        <f>IF((D60="no"),E62,IF(D60="Partial / In progress",E62,IF(D60="All actions completed",E62,IF(D60="Yes","No Action Required - Criteria Met"," "))))</f>
        <v>Maintain records of review meetings and ensure that political approvals or endorsements are communicated to all relevant staff</v>
      </c>
      <c r="H62" s="176"/>
      <c r="I62" s="141"/>
      <c r="J62" s="141"/>
      <c r="K62" s="191"/>
    </row>
    <row r="63" spans="1:11" ht="67.5" customHeight="1">
      <c r="A63" s="163"/>
      <c r="B63" s="154"/>
      <c r="C63" s="154"/>
      <c r="D63" s="150"/>
      <c r="E63" s="154"/>
      <c r="F63" s="166"/>
      <c r="G63" s="135"/>
      <c r="H63" s="150"/>
      <c r="I63" s="142"/>
      <c r="J63" s="142"/>
      <c r="K63" s="156"/>
    </row>
    <row r="64" spans="1:11" ht="67.5" customHeight="1">
      <c r="A64" s="161" t="s">
        <v>441</v>
      </c>
      <c r="B64" s="159" t="s">
        <v>5</v>
      </c>
      <c r="C64" s="159" t="s">
        <v>214</v>
      </c>
      <c r="D64" s="148" t="s">
        <v>314</v>
      </c>
      <c r="E64" s="159" t="s">
        <v>505</v>
      </c>
      <c r="F64" s="166">
        <f>IF((ISBLANK(D64))," ",(IF((D64="yes"),3,(IF((D64="Partial / In progress"),2,(IF((D64="No"),1,(IF((D64="All actions completed"),3," ")))))))))</f>
        <v>1</v>
      </c>
      <c r="G64" s="155" t="str">
        <f>IF((D64="no"),E64,IF(D64="Partial / In progress",E64,IF(D64="All actions completed",E64,IF(D64="Yes","No Action Required - Criteria Met"," "))))</f>
        <v>Incorporate within the overall sustainable procurement strategy a section that sets out sustainable aspirations for the next 3 to 5 years.</v>
      </c>
      <c r="H64" s="148"/>
      <c r="I64" s="185"/>
      <c r="J64" s="185"/>
      <c r="K64" s="191"/>
    </row>
    <row r="65" spans="1:11" ht="67.5" customHeight="1">
      <c r="A65" s="162"/>
      <c r="B65" s="160"/>
      <c r="C65" s="152"/>
      <c r="D65" s="149"/>
      <c r="E65" s="160"/>
      <c r="F65" s="166"/>
      <c r="G65" s="134"/>
      <c r="H65" s="149"/>
      <c r="I65" s="186"/>
      <c r="J65" s="186"/>
      <c r="K65" s="195"/>
    </row>
    <row r="66" spans="1:11" ht="67.5" customHeight="1">
      <c r="A66" s="162"/>
      <c r="B66" s="160"/>
      <c r="C66" s="153" t="s">
        <v>155</v>
      </c>
      <c r="D66" s="149"/>
      <c r="E66" s="160"/>
      <c r="F66" s="166"/>
      <c r="G66" s="134"/>
      <c r="H66" s="149"/>
      <c r="I66" s="186"/>
      <c r="J66" s="186"/>
      <c r="K66" s="195"/>
    </row>
    <row r="67" spans="1:11" ht="67.5" customHeight="1">
      <c r="A67" s="163"/>
      <c r="B67" s="154"/>
      <c r="C67" s="154"/>
      <c r="D67" s="150"/>
      <c r="E67" s="154"/>
      <c r="F67" s="166"/>
      <c r="G67" s="135"/>
      <c r="H67" s="150"/>
      <c r="I67" s="142"/>
      <c r="J67" s="142"/>
      <c r="K67" s="193"/>
    </row>
    <row r="68" ht="16.5" customHeight="1">
      <c r="D68" s="54" t="s">
        <v>117</v>
      </c>
    </row>
  </sheetData>
  <sheetProtection/>
  <mergeCells count="236">
    <mergeCell ref="H60:H61"/>
    <mergeCell ref="I58:I59"/>
    <mergeCell ref="J58:J59"/>
    <mergeCell ref="J64:J67"/>
    <mergeCell ref="K34:K37"/>
    <mergeCell ref="K38:K39"/>
    <mergeCell ref="K53:K54"/>
    <mergeCell ref="K56:K57"/>
    <mergeCell ref="J53:J54"/>
    <mergeCell ref="J49:J50"/>
    <mergeCell ref="J38:J39"/>
    <mergeCell ref="K64:K67"/>
    <mergeCell ref="K58:K59"/>
    <mergeCell ref="K60:K61"/>
    <mergeCell ref="K25:K28"/>
    <mergeCell ref="K29:K32"/>
    <mergeCell ref="K62:K63"/>
    <mergeCell ref="G64:G67"/>
    <mergeCell ref="G62:G63"/>
    <mergeCell ref="H62:H63"/>
    <mergeCell ref="I62:I63"/>
    <mergeCell ref="H64:H67"/>
    <mergeCell ref="I64:I67"/>
    <mergeCell ref="H23:H24"/>
    <mergeCell ref="A34:A37"/>
    <mergeCell ref="A25:A28"/>
    <mergeCell ref="A29:A32"/>
    <mergeCell ref="A17:A20"/>
    <mergeCell ref="B12:B15"/>
    <mergeCell ref="B21:B24"/>
    <mergeCell ref="A12:A15"/>
    <mergeCell ref="C12:C13"/>
    <mergeCell ref="C21:C22"/>
    <mergeCell ref="C10:C11"/>
    <mergeCell ref="J17:J18"/>
    <mergeCell ref="J21:J22"/>
    <mergeCell ref="I12:I13"/>
    <mergeCell ref="I19:I20"/>
    <mergeCell ref="G19:G20"/>
    <mergeCell ref="E21:E22"/>
    <mergeCell ref="G12:G13"/>
    <mergeCell ref="D21:D24"/>
    <mergeCell ref="D12:D15"/>
    <mergeCell ref="D17:D20"/>
    <mergeCell ref="C17:C18"/>
    <mergeCell ref="C14:C15"/>
    <mergeCell ref="C19:C20"/>
    <mergeCell ref="A47:A50"/>
    <mergeCell ref="C23:C24"/>
    <mergeCell ref="A21:A24"/>
    <mergeCell ref="A42:A45"/>
    <mergeCell ref="K40:K41"/>
    <mergeCell ref="I23:I24"/>
    <mergeCell ref="B34:B37"/>
    <mergeCell ref="F25:F28"/>
    <mergeCell ref="E34:E37"/>
    <mergeCell ref="F34:F37"/>
    <mergeCell ref="B25:B28"/>
    <mergeCell ref="B29:B32"/>
    <mergeCell ref="D29:D32"/>
    <mergeCell ref="J29:J32"/>
    <mergeCell ref="H19:H20"/>
    <mergeCell ref="I14:I15"/>
    <mergeCell ref="J14:J15"/>
    <mergeCell ref="J12:J13"/>
    <mergeCell ref="K8:K9"/>
    <mergeCell ref="B47:B50"/>
    <mergeCell ref="K10:K11"/>
    <mergeCell ref="K12:K13"/>
    <mergeCell ref="K17:K18"/>
    <mergeCell ref="K21:K22"/>
    <mergeCell ref="K6:K7"/>
    <mergeCell ref="J19:J20"/>
    <mergeCell ref="K19:K20"/>
    <mergeCell ref="K23:K24"/>
    <mergeCell ref="I17:I18"/>
    <mergeCell ref="I6:I7"/>
    <mergeCell ref="I21:I22"/>
    <mergeCell ref="K14:K15"/>
    <mergeCell ref="H17:H18"/>
    <mergeCell ref="G6:G7"/>
    <mergeCell ref="G17:G18"/>
    <mergeCell ref="H6:H7"/>
    <mergeCell ref="F21:F24"/>
    <mergeCell ref="F12:F15"/>
    <mergeCell ref="F17:F20"/>
    <mergeCell ref="H12:H13"/>
    <mergeCell ref="G23:G24"/>
    <mergeCell ref="H21:H22"/>
    <mergeCell ref="J4:J5"/>
    <mergeCell ref="J6:J7"/>
    <mergeCell ref="J8:J9"/>
    <mergeCell ref="E4:E5"/>
    <mergeCell ref="E17:E18"/>
    <mergeCell ref="E23:E24"/>
    <mergeCell ref="E19:E20"/>
    <mergeCell ref="G10:G11"/>
    <mergeCell ref="G8:G9"/>
    <mergeCell ref="E10:E11"/>
    <mergeCell ref="A8:A11"/>
    <mergeCell ref="D8:D11"/>
    <mergeCell ref="G4:G5"/>
    <mergeCell ref="H4:H5"/>
    <mergeCell ref="I4:I5"/>
    <mergeCell ref="I8:I9"/>
    <mergeCell ref="H8:H9"/>
    <mergeCell ref="F4:F7"/>
    <mergeCell ref="F8:F11"/>
    <mergeCell ref="H10:H11"/>
    <mergeCell ref="K4:K5"/>
    <mergeCell ref="A4:A7"/>
    <mergeCell ref="C6:C7"/>
    <mergeCell ref="C8:C9"/>
    <mergeCell ref="C4:C5"/>
    <mergeCell ref="B8:B11"/>
    <mergeCell ref="E6:E7"/>
    <mergeCell ref="E8:E9"/>
    <mergeCell ref="B4:B7"/>
    <mergeCell ref="D4:D7"/>
    <mergeCell ref="D25:D28"/>
    <mergeCell ref="D34:D37"/>
    <mergeCell ref="C34:C37"/>
    <mergeCell ref="D38:D41"/>
    <mergeCell ref="E40:E41"/>
    <mergeCell ref="I10:I11"/>
    <mergeCell ref="H14:H15"/>
    <mergeCell ref="G14:G15"/>
    <mergeCell ref="E12:E13"/>
    <mergeCell ref="E14:E15"/>
    <mergeCell ref="C25:C28"/>
    <mergeCell ref="F38:F41"/>
    <mergeCell ref="H25:H28"/>
    <mergeCell ref="G34:G37"/>
    <mergeCell ref="E25:E28"/>
    <mergeCell ref="F29:F32"/>
    <mergeCell ref="H34:H37"/>
    <mergeCell ref="E29:E32"/>
    <mergeCell ref="G25:G28"/>
    <mergeCell ref="C40:C41"/>
    <mergeCell ref="J10:J11"/>
    <mergeCell ref="I34:I37"/>
    <mergeCell ref="J34:J37"/>
    <mergeCell ref="J25:J28"/>
    <mergeCell ref="I25:I28"/>
    <mergeCell ref="J23:J24"/>
    <mergeCell ref="F47:F50"/>
    <mergeCell ref="K47:K48"/>
    <mergeCell ref="K42:K45"/>
    <mergeCell ref="E49:E50"/>
    <mergeCell ref="E47:E48"/>
    <mergeCell ref="C42:C45"/>
    <mergeCell ref="D47:D50"/>
    <mergeCell ref="F42:F45"/>
    <mergeCell ref="H47:H48"/>
    <mergeCell ref="I29:I32"/>
    <mergeCell ref="G40:G41"/>
    <mergeCell ref="C38:C39"/>
    <mergeCell ref="E38:E39"/>
    <mergeCell ref="G38:G39"/>
    <mergeCell ref="H38:H39"/>
    <mergeCell ref="C29:C32"/>
    <mergeCell ref="H29:H32"/>
    <mergeCell ref="G29:G32"/>
    <mergeCell ref="G21:G22"/>
    <mergeCell ref="A51:A54"/>
    <mergeCell ref="B51:B54"/>
    <mergeCell ref="C51:C52"/>
    <mergeCell ref="D51:D54"/>
    <mergeCell ref="E51:E52"/>
    <mergeCell ref="B42:B45"/>
    <mergeCell ref="C47:C48"/>
    <mergeCell ref="C49:C50"/>
    <mergeCell ref="D42:D45"/>
    <mergeCell ref="A38:A41"/>
    <mergeCell ref="B38:B41"/>
    <mergeCell ref="B17:B20"/>
    <mergeCell ref="K51:K52"/>
    <mergeCell ref="F51:F54"/>
    <mergeCell ref="H40:H41"/>
    <mergeCell ref="I40:I41"/>
    <mergeCell ref="J40:J41"/>
    <mergeCell ref="K49:K50"/>
    <mergeCell ref="G42:G45"/>
    <mergeCell ref="H42:H45"/>
    <mergeCell ref="G49:G50"/>
    <mergeCell ref="G47:G48"/>
    <mergeCell ref="H53:H54"/>
    <mergeCell ref="G53:G54"/>
    <mergeCell ref="G51:G52"/>
    <mergeCell ref="H51:H52"/>
    <mergeCell ref="G58:G59"/>
    <mergeCell ref="I56:I57"/>
    <mergeCell ref="J42:J45"/>
    <mergeCell ref="I49:I50"/>
    <mergeCell ref="I51:I52"/>
    <mergeCell ref="J51:J52"/>
    <mergeCell ref="I47:I48"/>
    <mergeCell ref="J47:J48"/>
    <mergeCell ref="I53:I54"/>
    <mergeCell ref="H49:H50"/>
    <mergeCell ref="B60:B63"/>
    <mergeCell ref="J56:J57"/>
    <mergeCell ref="C53:C54"/>
    <mergeCell ref="E53:E54"/>
    <mergeCell ref="F60:F63"/>
    <mergeCell ref="E60:E61"/>
    <mergeCell ref="J60:J61"/>
    <mergeCell ref="I60:I61"/>
    <mergeCell ref="H56:H57"/>
    <mergeCell ref="G56:G57"/>
    <mergeCell ref="A56:A59"/>
    <mergeCell ref="B56:B59"/>
    <mergeCell ref="J62:J63"/>
    <mergeCell ref="A60:A63"/>
    <mergeCell ref="C60:C61"/>
    <mergeCell ref="D60:D63"/>
    <mergeCell ref="E58:E59"/>
    <mergeCell ref="F56:F59"/>
    <mergeCell ref="H58:H59"/>
    <mergeCell ref="G60:G61"/>
    <mergeCell ref="C56:C57"/>
    <mergeCell ref="D56:D59"/>
    <mergeCell ref="E56:E57"/>
    <mergeCell ref="C62:C63"/>
    <mergeCell ref="E62:E63"/>
    <mergeCell ref="C58:C59"/>
    <mergeCell ref="I38:I39"/>
    <mergeCell ref="E42:E45"/>
    <mergeCell ref="I42:I45"/>
    <mergeCell ref="A64:A67"/>
    <mergeCell ref="B64:B67"/>
    <mergeCell ref="D64:D67"/>
    <mergeCell ref="F64:F67"/>
    <mergeCell ref="E64:E67"/>
    <mergeCell ref="C64:C65"/>
    <mergeCell ref="C66:C67"/>
  </mergeCells>
  <conditionalFormatting sqref="F34:F45 F47:F54 F4:F15 F17:F32 F56:F67">
    <cfRule type="cellIs" priority="1" dxfId="2" operator="equal" stopIfTrue="1">
      <formula>3</formula>
    </cfRule>
    <cfRule type="cellIs" priority="2" dxfId="1" operator="equal" stopIfTrue="1">
      <formula>1</formula>
    </cfRule>
    <cfRule type="cellIs" priority="3" dxfId="0" operator="equal" stopIfTrue="1">
      <formula>2</formula>
    </cfRule>
  </conditionalFormatting>
  <dataValidations count="1">
    <dataValidation errorStyle="information" type="list" allowBlank="1" showInputMessage="1" showErrorMessage="1" sqref="D4:D15 D17:D32 D34:D45 D47:D54 D56:D67">
      <formula1>$L$4:$L$7</formula1>
    </dataValidation>
  </dataValidations>
  <printOptions/>
  <pageMargins left="0.2755905511811024" right="0.2362204724409449" top="0.35433070866141736" bottom="0.3937007874015748" header="0.15748031496062992" footer="0.15748031496062992"/>
  <pageSetup fitToHeight="10" horizontalDpi="200" verticalDpi="200" orientation="landscape" paperSize="8" scale="60" r:id="rId3"/>
  <headerFooter alignWithMargins="0">
    <oddHeader>&amp;L&amp;"Arial,Bold"&amp;UFLEXIBLE FRAMEWORK SELF ASSESSMENT&amp;CPOLICY, STRATEGY &amp; COMMS</oddHeader>
    <oddFooter>&amp;L&amp;P&amp;C&amp;12&amp;D</oddFooter>
  </headerFooter>
  <rowBreaks count="3" manualBreakCount="3">
    <brk id="20" max="10" man="1"/>
    <brk id="37" max="10" man="1"/>
    <brk id="54" max="10" man="1"/>
  </rowBreaks>
  <legacyDrawing r:id="rId2"/>
</worksheet>
</file>

<file path=xl/worksheets/sheet6.xml><?xml version="1.0" encoding="utf-8"?>
<worksheet xmlns="http://schemas.openxmlformats.org/spreadsheetml/2006/main" xmlns:r="http://schemas.openxmlformats.org/officeDocument/2006/relationships">
  <dimension ref="A1:L79"/>
  <sheetViews>
    <sheetView showGridLines="0" view="pageBreakPreview" zoomScale="60" zoomScaleNormal="72"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J76" sqref="J76:J77"/>
    </sheetView>
  </sheetViews>
  <sheetFormatPr defaultColWidth="9.140625" defaultRowHeight="21" customHeight="1"/>
  <cols>
    <col min="1" max="1" width="36.7109375" style="53" customWidth="1"/>
    <col min="2" max="2" width="31.140625" style="53" customWidth="1"/>
    <col min="3" max="3" width="52.28125" style="53" customWidth="1"/>
    <col min="4" max="4" width="24.7109375" style="54" customWidth="1"/>
    <col min="5" max="5" width="65.7109375" style="54" hidden="1" customWidth="1"/>
    <col min="6" max="6" width="13.8515625" style="53" bestFit="1" customWidth="1"/>
    <col min="7" max="7" width="40.57421875" style="53" customWidth="1"/>
    <col min="8" max="8" width="13.421875" style="53" customWidth="1"/>
    <col min="9" max="9" width="13.28125" style="53" bestFit="1" customWidth="1"/>
    <col min="10" max="10" width="13.57421875" style="53" customWidth="1"/>
    <col min="11" max="11" width="49.28125" style="53" customWidth="1"/>
    <col min="12" max="12" width="9.140625" style="53" hidden="1" customWidth="1"/>
    <col min="13" max="16384" width="9.140625" style="53" customWidth="1"/>
  </cols>
  <sheetData>
    <row r="1" ht="34.5" customHeight="1">
      <c r="A1" s="52" t="s">
        <v>102</v>
      </c>
    </row>
    <row r="2" spans="1:11" s="58" customFormat="1" ht="37.5" customHeight="1">
      <c r="A2" s="55" t="s">
        <v>65</v>
      </c>
      <c r="B2" s="55" t="s">
        <v>66</v>
      </c>
      <c r="C2" s="55" t="s">
        <v>287</v>
      </c>
      <c r="D2" s="56" t="s">
        <v>500</v>
      </c>
      <c r="E2" s="57" t="s">
        <v>105</v>
      </c>
      <c r="F2" s="56" t="s">
        <v>67</v>
      </c>
      <c r="G2" s="57" t="s">
        <v>106</v>
      </c>
      <c r="H2" s="56" t="s">
        <v>99</v>
      </c>
      <c r="I2" s="56" t="s">
        <v>100</v>
      </c>
      <c r="J2" s="56" t="s">
        <v>59</v>
      </c>
      <c r="K2" s="56" t="s">
        <v>20</v>
      </c>
    </row>
    <row r="3" spans="1:11" s="58" customFormat="1" ht="21" customHeight="1">
      <c r="A3" s="59" t="s">
        <v>62</v>
      </c>
      <c r="B3" s="60"/>
      <c r="C3" s="60"/>
      <c r="D3" s="60"/>
      <c r="E3" s="60"/>
      <c r="F3" s="61"/>
      <c r="G3" s="62"/>
      <c r="H3" s="60"/>
      <c r="I3" s="60"/>
      <c r="J3" s="60"/>
      <c r="K3" s="60"/>
    </row>
    <row r="4" spans="1:12" s="64" customFormat="1" ht="21" customHeight="1">
      <c r="A4" s="159" t="s">
        <v>406</v>
      </c>
      <c r="B4" s="159" t="s">
        <v>361</v>
      </c>
      <c r="C4" s="159" t="s">
        <v>278</v>
      </c>
      <c r="D4" s="148" t="s">
        <v>314</v>
      </c>
      <c r="E4" s="159" t="s">
        <v>298</v>
      </c>
      <c r="F4" s="166">
        <f>IF((ISBLANK(D4))," ",(IF((D4="yes"),3,(IF((D4="Partial / In progress"),2,(IF((D4="No"),1,(IF((D4="All actions completed"),3," ")))))))))</f>
        <v>1</v>
      </c>
      <c r="G4" s="155" t="str">
        <f>IF((D4="no"),E4,IF(D4="Partial / In progress",E4,IF(D4="All actions completed",E4,IF(D4="Yes","No Action Required - Criteria Met"," "))))</f>
        <v>Obtain expenditure information on commodities via internal accounts payable system and identify the top 5 commodities that are likely to have a high impact on sustainability (economic/environmental/social).</v>
      </c>
      <c r="H4" s="173"/>
      <c r="I4" s="183"/>
      <c r="J4" s="183"/>
      <c r="K4" s="197"/>
      <c r="L4" s="63" t="s">
        <v>315</v>
      </c>
    </row>
    <row r="5" spans="1:12" s="64" customFormat="1" ht="21" customHeight="1">
      <c r="A5" s="160"/>
      <c r="B5" s="160"/>
      <c r="C5" s="160"/>
      <c r="D5" s="149"/>
      <c r="E5" s="160"/>
      <c r="F5" s="166"/>
      <c r="G5" s="134"/>
      <c r="H5" s="196"/>
      <c r="I5" s="194"/>
      <c r="J5" s="194"/>
      <c r="K5" s="201"/>
      <c r="L5" s="63" t="s">
        <v>19</v>
      </c>
    </row>
    <row r="6" spans="1:12" s="64" customFormat="1" ht="21" customHeight="1">
      <c r="A6" s="160"/>
      <c r="B6" s="160"/>
      <c r="C6" s="160"/>
      <c r="D6" s="149"/>
      <c r="E6" s="160"/>
      <c r="F6" s="166"/>
      <c r="G6" s="134"/>
      <c r="H6" s="196"/>
      <c r="I6" s="194"/>
      <c r="J6" s="194"/>
      <c r="K6" s="201"/>
      <c r="L6" s="63" t="s">
        <v>314</v>
      </c>
    </row>
    <row r="7" spans="1:12" s="64" customFormat="1" ht="136.5" customHeight="1">
      <c r="A7" s="154"/>
      <c r="B7" s="154"/>
      <c r="C7" s="154"/>
      <c r="D7" s="150"/>
      <c r="E7" s="154"/>
      <c r="F7" s="166"/>
      <c r="G7" s="135"/>
      <c r="H7" s="170"/>
      <c r="I7" s="139"/>
      <c r="J7" s="139"/>
      <c r="K7" s="198"/>
      <c r="L7" s="63" t="s">
        <v>199</v>
      </c>
    </row>
    <row r="8" spans="1:11" s="64" customFormat="1" ht="21" customHeight="1">
      <c r="A8" s="159" t="s">
        <v>405</v>
      </c>
      <c r="B8" s="159" t="s">
        <v>299</v>
      </c>
      <c r="C8" s="159" t="s">
        <v>300</v>
      </c>
      <c r="D8" s="148" t="s">
        <v>314</v>
      </c>
      <c r="E8" s="159" t="s">
        <v>70</v>
      </c>
      <c r="F8" s="166">
        <f>IF((ISBLANK(D8))," ",(IF((D8="yes"),3,(IF((D8="Partial / In progress"),2,(IF((D8="No"),1,(IF((D8="All actions completed"),3," ")))))))))</f>
        <v>1</v>
      </c>
      <c r="G8" s="156" t="str">
        <f>IF((D8="no"),E8,IF(D8="Partial / In progress",E8,IF(D8="All actions completed",E8,IF(D8="Yes","No Action Required - Criteria Met"," "))))</f>
        <v>Consider what sustainability criteria and weightings can be incorporated into supplier pre-qualification questionnaires or ITT documents.</v>
      </c>
      <c r="H8" s="172"/>
      <c r="I8" s="157"/>
      <c r="J8" s="157"/>
      <c r="K8" s="179"/>
    </row>
    <row r="9" spans="1:11" s="64" customFormat="1" ht="72.75" customHeight="1">
      <c r="A9" s="160"/>
      <c r="B9" s="160"/>
      <c r="C9" s="152"/>
      <c r="D9" s="149"/>
      <c r="E9" s="152"/>
      <c r="F9" s="166"/>
      <c r="G9" s="134"/>
      <c r="H9" s="203"/>
      <c r="I9" s="158"/>
      <c r="J9" s="158"/>
      <c r="K9" s="180"/>
    </row>
    <row r="10" spans="1:11" s="64" customFormat="1" ht="21" customHeight="1">
      <c r="A10" s="160"/>
      <c r="B10" s="160"/>
      <c r="C10" s="160" t="s">
        <v>301</v>
      </c>
      <c r="D10" s="149"/>
      <c r="E10" s="160" t="s">
        <v>302</v>
      </c>
      <c r="F10" s="166"/>
      <c r="G10" s="134" t="str">
        <f>IF((D8="no"),E10,IF(D8="Partial / In progress",E10,IF(D8="All actions completed",E10,IF(D8="Yes","No Action Required - Criteria Met"," "))))</f>
        <v>Incorporate sustainability criteria and weightings within PQQ/tender documentation.</v>
      </c>
      <c r="H10" s="203"/>
      <c r="I10" s="157"/>
      <c r="J10" s="157"/>
      <c r="K10" s="179"/>
    </row>
    <row r="11" spans="1:11" s="64" customFormat="1" ht="98.25" customHeight="1">
      <c r="A11" s="154"/>
      <c r="B11" s="154"/>
      <c r="C11" s="154"/>
      <c r="D11" s="150"/>
      <c r="E11" s="160"/>
      <c r="F11" s="166"/>
      <c r="G11" s="135"/>
      <c r="H11" s="204"/>
      <c r="I11" s="158"/>
      <c r="J11" s="158"/>
      <c r="K11" s="180"/>
    </row>
    <row r="12" spans="1:11" s="64" customFormat="1" ht="21" customHeight="1">
      <c r="A12" s="159" t="s">
        <v>407</v>
      </c>
      <c r="B12" s="159" t="s">
        <v>368</v>
      </c>
      <c r="C12" s="159" t="s">
        <v>210</v>
      </c>
      <c r="D12" s="148" t="s">
        <v>314</v>
      </c>
      <c r="E12" s="159" t="s">
        <v>215</v>
      </c>
      <c r="F12" s="166">
        <f>IF((ISBLANK(D12))," ",(IF((D12="yes"),3,(IF((D12="Partial / In progress"),2,(IF((D12="No"),1,(IF((D12="All actions completed"),3," ")))))))))</f>
        <v>1</v>
      </c>
      <c r="G12" s="155" t="str">
        <f>IF((D12="no"),E12,IF(D12="Partial / In progress",E12,IF(D12="All actions completed",E12,IF(D12="Yes","No Action Required - Criteria Met"," "))))</f>
        <v>Consider creating standard/template tender document for use with all contracts with statement that contracts will be awarded on the basis of MEAT.</v>
      </c>
      <c r="H12" s="173"/>
      <c r="I12" s="183"/>
      <c r="J12" s="183"/>
      <c r="K12" s="197"/>
    </row>
    <row r="13" spans="1:11" s="64" customFormat="1" ht="21" customHeight="1">
      <c r="A13" s="160"/>
      <c r="B13" s="160"/>
      <c r="C13" s="160"/>
      <c r="D13" s="149"/>
      <c r="E13" s="160"/>
      <c r="F13" s="166"/>
      <c r="G13" s="134"/>
      <c r="H13" s="196"/>
      <c r="I13" s="194"/>
      <c r="J13" s="194"/>
      <c r="K13" s="201"/>
    </row>
    <row r="14" spans="1:11" s="64" customFormat="1" ht="21" customHeight="1">
      <c r="A14" s="160"/>
      <c r="B14" s="160"/>
      <c r="C14" s="160"/>
      <c r="D14" s="149"/>
      <c r="E14" s="160"/>
      <c r="F14" s="166"/>
      <c r="G14" s="134"/>
      <c r="H14" s="196"/>
      <c r="I14" s="194"/>
      <c r="J14" s="194"/>
      <c r="K14" s="201"/>
    </row>
    <row r="15" spans="1:11" s="64" customFormat="1" ht="144.75" customHeight="1">
      <c r="A15" s="154"/>
      <c r="B15" s="154"/>
      <c r="C15" s="154"/>
      <c r="D15" s="150"/>
      <c r="E15" s="154"/>
      <c r="F15" s="166"/>
      <c r="G15" s="135"/>
      <c r="H15" s="170"/>
      <c r="I15" s="139"/>
      <c r="J15" s="139"/>
      <c r="K15" s="200"/>
    </row>
    <row r="16" spans="1:11" s="64" customFormat="1" ht="21" customHeight="1">
      <c r="A16" s="159" t="s">
        <v>404</v>
      </c>
      <c r="B16" s="159" t="s">
        <v>362</v>
      </c>
      <c r="C16" s="159" t="s">
        <v>363</v>
      </c>
      <c r="D16" s="148" t="s">
        <v>314</v>
      </c>
      <c r="E16" s="159" t="s">
        <v>365</v>
      </c>
      <c r="F16" s="166">
        <f>IF((ISBLANK(D16))," ",(IF((D16="yes"),3,(IF((D16="Partial / In progress"),2,(IF((D16="No"),1,(IF((D16="All actions completed"),3," ")))))))))</f>
        <v>1</v>
      </c>
      <c r="G16" s="156" t="str">
        <f>IF((D16="no"),E16,IF(D16="Partial / In progress",E16,IF(D16="All actions completed",E16,IF(D16="Yes","No Action Required - Criteria Met"," "))))</f>
        <v>Communicate to procurement staff where information on the Government Buying Standards (previously Quick Wins) can be accessed.</v>
      </c>
      <c r="H16" s="172"/>
      <c r="I16" s="157"/>
      <c r="J16" s="157"/>
      <c r="K16" s="179"/>
    </row>
    <row r="17" spans="1:11" s="64" customFormat="1" ht="77.25" customHeight="1">
      <c r="A17" s="160"/>
      <c r="B17" s="160"/>
      <c r="C17" s="152"/>
      <c r="D17" s="149"/>
      <c r="E17" s="152"/>
      <c r="F17" s="166"/>
      <c r="G17" s="134"/>
      <c r="H17" s="203"/>
      <c r="I17" s="158"/>
      <c r="J17" s="158"/>
      <c r="K17" s="180"/>
    </row>
    <row r="18" spans="1:11" s="64" customFormat="1" ht="21" customHeight="1">
      <c r="A18" s="160"/>
      <c r="B18" s="160"/>
      <c r="C18" s="160" t="s">
        <v>364</v>
      </c>
      <c r="D18" s="149"/>
      <c r="E18" s="153" t="s">
        <v>366</v>
      </c>
      <c r="F18" s="166"/>
      <c r="G18" s="134" t="str">
        <f>IF((D16="no"),E18,IF(D16="Partial / In progress",E18,IF(D16="All actions completed",E18,IF(D16="Yes","No Action Required - Criteria Met"," "))))</f>
        <v>Ensure that requests to purchase commodities consider Government Buying Standard (previously Quick Wins) specifications.</v>
      </c>
      <c r="H18" s="203"/>
      <c r="I18" s="157"/>
      <c r="J18" s="157"/>
      <c r="K18" s="198"/>
    </row>
    <row r="19" spans="1:11" s="64" customFormat="1" ht="71.25" customHeight="1">
      <c r="A19" s="154"/>
      <c r="B19" s="154"/>
      <c r="C19" s="154"/>
      <c r="D19" s="150"/>
      <c r="E19" s="154"/>
      <c r="F19" s="166"/>
      <c r="G19" s="135"/>
      <c r="H19" s="204"/>
      <c r="I19" s="158"/>
      <c r="J19" s="158"/>
      <c r="K19" s="180"/>
    </row>
    <row r="20" spans="1:11" s="58" customFormat="1" ht="21" customHeight="1">
      <c r="A20" s="59" t="s">
        <v>63</v>
      </c>
      <c r="B20" s="60"/>
      <c r="C20" s="60"/>
      <c r="D20" s="60"/>
      <c r="E20" s="60"/>
      <c r="F20" s="65"/>
      <c r="G20" s="62"/>
      <c r="H20" s="60"/>
      <c r="I20" s="60"/>
      <c r="J20" s="60"/>
      <c r="K20" s="62"/>
    </row>
    <row r="21" spans="1:11" s="64" customFormat="1" ht="21" customHeight="1">
      <c r="A21" s="159" t="s">
        <v>403</v>
      </c>
      <c r="B21" s="207" t="s">
        <v>58</v>
      </c>
      <c r="C21" s="159" t="s">
        <v>400</v>
      </c>
      <c r="D21" s="148" t="s">
        <v>314</v>
      </c>
      <c r="E21" s="159" t="s">
        <v>303</v>
      </c>
      <c r="F21" s="166">
        <f>IF((ISBLANK(D21))," ",(IF((D21="yes"),3,(IF((D21="Partial / In progress"),2,(IF((D21="No"),1,(IF((D21="All actions completed"),3," ")))))))))</f>
        <v>1</v>
      </c>
      <c r="G21" s="155" t="str">
        <f>IF((D21="no"),E21,IF(D21="Partial / In progress",E21,IF(D21="All actions completed",E21,IF(D21="Yes","No Action Required - Criteria Met"," "))))</f>
        <v>Obtain expenditure information on commodities via data systems and identify all commodities that are likely to have an impact on sustainability (economic/environmental/social).</v>
      </c>
      <c r="H21" s="173"/>
      <c r="I21" s="183"/>
      <c r="J21" s="183"/>
      <c r="K21" s="197"/>
    </row>
    <row r="22" spans="1:11" s="64" customFormat="1" ht="21" customHeight="1">
      <c r="A22" s="160"/>
      <c r="B22" s="208"/>
      <c r="C22" s="160"/>
      <c r="D22" s="149"/>
      <c r="E22" s="160"/>
      <c r="F22" s="166"/>
      <c r="G22" s="134"/>
      <c r="H22" s="196"/>
      <c r="I22" s="194"/>
      <c r="J22" s="194"/>
      <c r="K22" s="201"/>
    </row>
    <row r="23" spans="1:11" s="64" customFormat="1" ht="21" customHeight="1">
      <c r="A23" s="160"/>
      <c r="B23" s="208"/>
      <c r="C23" s="160"/>
      <c r="D23" s="149"/>
      <c r="E23" s="160"/>
      <c r="F23" s="166"/>
      <c r="G23" s="134"/>
      <c r="H23" s="196"/>
      <c r="I23" s="194"/>
      <c r="J23" s="194"/>
      <c r="K23" s="201"/>
    </row>
    <row r="24" spans="1:11" s="64" customFormat="1" ht="123.75" customHeight="1">
      <c r="A24" s="154"/>
      <c r="B24" s="209"/>
      <c r="C24" s="154"/>
      <c r="D24" s="150"/>
      <c r="E24" s="154"/>
      <c r="F24" s="166"/>
      <c r="G24" s="135"/>
      <c r="H24" s="170"/>
      <c r="I24" s="139"/>
      <c r="J24" s="139"/>
      <c r="K24" s="200"/>
    </row>
    <row r="25" spans="1:11" s="64" customFormat="1" ht="21" customHeight="1">
      <c r="A25" s="161" t="s">
        <v>408</v>
      </c>
      <c r="B25" s="207" t="s">
        <v>181</v>
      </c>
      <c r="C25" s="152" t="s">
        <v>96</v>
      </c>
      <c r="D25" s="148" t="s">
        <v>314</v>
      </c>
      <c r="E25" s="152" t="s">
        <v>71</v>
      </c>
      <c r="F25" s="166">
        <f>IF((ISBLANK(D25))," ",(IF((D25="yes"),3,(IF((D25="Partial / In progress"),2,(IF((D25="No"),1,(IF((D25="All actions completed"),3," ")))))))))</f>
        <v>1</v>
      </c>
      <c r="G25" s="156" t="str">
        <f>IF((D25="no"),E25,IF(D25="Partial / In progress",E25,IF(D25="All actions completed",E25,IF(D25="Yes","No Action Required - Criteria Met"," "))))</f>
        <v>Consider implementing a risk assessment tool that assesses the economic, social and environmental risks of buying sustainably.</v>
      </c>
      <c r="H25" s="172"/>
      <c r="I25" s="157"/>
      <c r="J25" s="157"/>
      <c r="K25" s="211"/>
    </row>
    <row r="26" spans="1:11" s="64" customFormat="1" ht="69.75" customHeight="1">
      <c r="A26" s="162"/>
      <c r="B26" s="208"/>
      <c r="C26" s="147"/>
      <c r="D26" s="149"/>
      <c r="E26" s="147"/>
      <c r="F26" s="166"/>
      <c r="G26" s="134"/>
      <c r="H26" s="203"/>
      <c r="I26" s="158"/>
      <c r="J26" s="158"/>
      <c r="K26" s="211"/>
    </row>
    <row r="27" spans="1:11" s="64" customFormat="1" ht="107.25" customHeight="1">
      <c r="A27" s="162"/>
      <c r="B27" s="208"/>
      <c r="C27" s="147" t="s">
        <v>211</v>
      </c>
      <c r="D27" s="149"/>
      <c r="E27" s="147" t="s">
        <v>86</v>
      </c>
      <c r="F27" s="166"/>
      <c r="G27" s="134" t="str">
        <f>IF((D25="no"),E27,IF(D25="Partial / In progress",E27,IF(D25="All actions completed",E27,IF(D25="Yes","No Action Required - Criteria Met"," "))))</f>
        <v>Create a standard strategy document that includes a section on sustainability risk assessment and action plans to mitigate.</v>
      </c>
      <c r="H27" s="136"/>
      <c r="I27" s="144"/>
      <c r="J27" s="157"/>
      <c r="K27" s="156"/>
    </row>
    <row r="28" spans="1:11" s="64" customFormat="1" ht="3" customHeight="1">
      <c r="A28" s="163"/>
      <c r="B28" s="209"/>
      <c r="C28" s="151"/>
      <c r="D28" s="150"/>
      <c r="E28" s="151"/>
      <c r="F28" s="166"/>
      <c r="G28" s="135"/>
      <c r="H28" s="137"/>
      <c r="I28" s="145"/>
      <c r="J28" s="158"/>
      <c r="K28" s="134"/>
    </row>
    <row r="29" spans="1:11" s="64" customFormat="1" ht="21" customHeight="1">
      <c r="A29" s="161" t="s">
        <v>409</v>
      </c>
      <c r="B29" s="207" t="s">
        <v>280</v>
      </c>
      <c r="C29" s="146" t="s">
        <v>279</v>
      </c>
      <c r="D29" s="148" t="s">
        <v>314</v>
      </c>
      <c r="E29" s="146" t="s">
        <v>304</v>
      </c>
      <c r="F29" s="166">
        <f>IF((ISBLANK(D29))," ",(IF((D29="yes"),3,(IF((D29="Partial / In progress"),2,(IF((D29="No"),1,(IF((D29="All actions completed"),3," ")))))))))</f>
        <v>1</v>
      </c>
      <c r="G29" s="155" t="str">
        <f>IF((D29="no"),E29,IF(D29="Partial / In progress",E29,IF(D29="All actions completed",E29,IF(D29="Yes","No Action Required - Criteria Met"," "))))</f>
        <v>Engage with key stakeholders or client departments to be part of pre-tender planning for a procurement exercise and incorporate a "Planning Stage" into standard procurement processes.</v>
      </c>
      <c r="H29" s="173"/>
      <c r="I29" s="183"/>
      <c r="J29" s="183"/>
      <c r="K29" s="197"/>
    </row>
    <row r="30" spans="1:11" s="64" customFormat="1" ht="21" customHeight="1">
      <c r="A30" s="162"/>
      <c r="B30" s="208"/>
      <c r="C30" s="147"/>
      <c r="D30" s="149"/>
      <c r="E30" s="147"/>
      <c r="F30" s="166"/>
      <c r="G30" s="134"/>
      <c r="H30" s="196"/>
      <c r="I30" s="194"/>
      <c r="J30" s="194"/>
      <c r="K30" s="201"/>
    </row>
    <row r="31" spans="1:11" s="64" customFormat="1" ht="21" customHeight="1">
      <c r="A31" s="162"/>
      <c r="B31" s="208"/>
      <c r="C31" s="147"/>
      <c r="D31" s="149"/>
      <c r="E31" s="147"/>
      <c r="F31" s="166"/>
      <c r="G31" s="134"/>
      <c r="H31" s="196"/>
      <c r="I31" s="194"/>
      <c r="J31" s="194"/>
      <c r="K31" s="201"/>
    </row>
    <row r="32" spans="1:11" s="64" customFormat="1" ht="45" customHeight="1">
      <c r="A32" s="163"/>
      <c r="B32" s="209"/>
      <c r="C32" s="151"/>
      <c r="D32" s="150"/>
      <c r="E32" s="151"/>
      <c r="F32" s="166"/>
      <c r="G32" s="135"/>
      <c r="H32" s="170"/>
      <c r="I32" s="139"/>
      <c r="J32" s="139"/>
      <c r="K32" s="200"/>
    </row>
    <row r="33" spans="1:11" s="64" customFormat="1" ht="21" customHeight="1">
      <c r="A33" s="161" t="s">
        <v>410</v>
      </c>
      <c r="B33" s="207" t="s">
        <v>182</v>
      </c>
      <c r="C33" s="152" t="s">
        <v>72</v>
      </c>
      <c r="D33" s="148" t="s">
        <v>314</v>
      </c>
      <c r="E33" s="152" t="s">
        <v>73</v>
      </c>
      <c r="F33" s="166">
        <f>IF((ISBLANK(D33))," ",(IF((D33="yes"),3,(IF((D33="Partial / In progress"),2,(IF((D33="No"),1,(IF((D33="All actions completed"),3," ")))))))))</f>
        <v>1</v>
      </c>
      <c r="G33" s="156" t="str">
        <f>IF((D33="no"),E33,IF(D33="Partial / In progress",E33,IF(D33="All actions completed",E33,IF(D33="Yes","No Action Required - Criteria Met"," "))))</f>
        <v>Incorporate whole life cost analysis as the default method for evaluating tenders.</v>
      </c>
      <c r="H33" s="172"/>
      <c r="I33" s="157"/>
      <c r="J33" s="157"/>
      <c r="K33" s="179"/>
    </row>
    <row r="34" spans="1:11" s="64" customFormat="1" ht="45.75" customHeight="1">
      <c r="A34" s="162"/>
      <c r="B34" s="208"/>
      <c r="C34" s="147"/>
      <c r="D34" s="149"/>
      <c r="E34" s="147"/>
      <c r="F34" s="166"/>
      <c r="G34" s="134"/>
      <c r="H34" s="203"/>
      <c r="I34" s="158"/>
      <c r="J34" s="158"/>
      <c r="K34" s="180"/>
    </row>
    <row r="35" spans="1:11" s="64" customFormat="1" ht="21" customHeight="1">
      <c r="A35" s="162"/>
      <c r="B35" s="208"/>
      <c r="C35" s="147" t="s">
        <v>87</v>
      </c>
      <c r="D35" s="149"/>
      <c r="E35" s="147" t="s">
        <v>367</v>
      </c>
      <c r="F35" s="166"/>
      <c r="G35" s="134" t="str">
        <f>IF((D33="no"),E35,IF(D33="Partial / In progress",E35,IF(D33="All actions completed",E35,IF(D33="Yes","No Action Required - Criteria Met"," "))))</f>
        <v>Develop a standard tender evaluation tool for tender assessments (e.g. "Forum for the Future" whole life costing model).</v>
      </c>
      <c r="H35" s="203"/>
      <c r="I35" s="158"/>
      <c r="J35" s="158"/>
      <c r="K35" s="179"/>
    </row>
    <row r="36" spans="1:11" s="64" customFormat="1" ht="80.25" customHeight="1">
      <c r="A36" s="163"/>
      <c r="B36" s="209"/>
      <c r="C36" s="151"/>
      <c r="D36" s="150"/>
      <c r="E36" s="151"/>
      <c r="F36" s="166"/>
      <c r="G36" s="135"/>
      <c r="H36" s="204"/>
      <c r="I36" s="205"/>
      <c r="J36" s="205"/>
      <c r="K36" s="180"/>
    </row>
    <row r="37" spans="1:11" ht="21" customHeight="1">
      <c r="A37" s="59" t="s">
        <v>64</v>
      </c>
      <c r="B37" s="60"/>
      <c r="C37" s="60"/>
      <c r="D37" s="60"/>
      <c r="E37" s="60"/>
      <c r="F37" s="65"/>
      <c r="G37" s="62"/>
      <c r="H37" s="60"/>
      <c r="I37" s="60"/>
      <c r="J37" s="60"/>
      <c r="K37" s="62"/>
    </row>
    <row r="38" spans="1:11" ht="58.5" customHeight="1">
      <c r="A38" s="159" t="s">
        <v>411</v>
      </c>
      <c r="B38" s="207" t="s">
        <v>183</v>
      </c>
      <c r="C38" s="152" t="s">
        <v>88</v>
      </c>
      <c r="D38" s="148" t="s">
        <v>314</v>
      </c>
      <c r="E38" s="146" t="s">
        <v>216</v>
      </c>
      <c r="F38" s="166">
        <f>IF((ISBLANK(D38))," ",(IF((D38="yes"),3,(IF((D38="Partial / In progress"),2,(IF((D38="No"),1,(IF((D38="All actions completed"),3," ")))))))))</f>
        <v>1</v>
      </c>
      <c r="G38" s="155" t="str">
        <f>IF((D38="no"),E38,IF(D38="Partial / In progress",E38,IF(D38="All actions completed",E38,IF(D38="Yes","No Action Required - Criteria Met"," "))))</f>
        <v>Create a formal risk register for use on all key contracts that allows for the recording and management of the political, economic, social, technological, environmental and legal risks of buying sustainably.</v>
      </c>
      <c r="H38" s="210"/>
      <c r="I38" s="183"/>
      <c r="J38" s="183"/>
      <c r="K38" s="197"/>
    </row>
    <row r="39" spans="1:11" ht="54.75" customHeight="1">
      <c r="A39" s="160"/>
      <c r="B39" s="208"/>
      <c r="C39" s="147"/>
      <c r="D39" s="149"/>
      <c r="E39" s="147"/>
      <c r="F39" s="166"/>
      <c r="G39" s="134"/>
      <c r="H39" s="203"/>
      <c r="I39" s="194"/>
      <c r="J39" s="194"/>
      <c r="K39" s="201"/>
    </row>
    <row r="40" spans="1:11" ht="21" customHeight="1">
      <c r="A40" s="160"/>
      <c r="B40" s="208"/>
      <c r="C40" s="147" t="s">
        <v>89</v>
      </c>
      <c r="D40" s="149"/>
      <c r="E40" s="147"/>
      <c r="F40" s="166"/>
      <c r="G40" s="134"/>
      <c r="H40" s="203"/>
      <c r="I40" s="194"/>
      <c r="J40" s="194"/>
      <c r="K40" s="201"/>
    </row>
    <row r="41" spans="1:11" ht="45" customHeight="1">
      <c r="A41" s="154"/>
      <c r="B41" s="209"/>
      <c r="C41" s="151"/>
      <c r="D41" s="150"/>
      <c r="E41" s="151"/>
      <c r="F41" s="166"/>
      <c r="G41" s="135"/>
      <c r="H41" s="204"/>
      <c r="I41" s="139"/>
      <c r="J41" s="139"/>
      <c r="K41" s="200"/>
    </row>
    <row r="42" spans="1:11" ht="21" customHeight="1">
      <c r="A42" s="161" t="s">
        <v>412</v>
      </c>
      <c r="B42" s="207" t="s">
        <v>226</v>
      </c>
      <c r="C42" s="152" t="s">
        <v>305</v>
      </c>
      <c r="D42" s="148" t="s">
        <v>314</v>
      </c>
      <c r="E42" s="160" t="s">
        <v>184</v>
      </c>
      <c r="F42" s="166">
        <f>IF((ISBLANK(D42))," ",(IF((D42="yes"),3,(IF((D42="Partial / In progress"),2,(IF((D42="No"),1,(IF((D42="All actions completed"),3," ")))))))))</f>
        <v>1</v>
      </c>
      <c r="G42" s="156" t="str">
        <f>IF((D42="no"),E42,IF(D42="Partial / In progress",E42,IF(D42="All actions completed",E42,IF(D42="Yes","No Action Required - Criteria Met"," "))))</f>
        <v>Document the risk management process and include within formal procurement procedures.</v>
      </c>
      <c r="H42" s="172"/>
      <c r="I42" s="157"/>
      <c r="J42" s="157"/>
      <c r="K42" s="179"/>
    </row>
    <row r="43" spans="1:11" ht="64.5" customHeight="1">
      <c r="A43" s="162"/>
      <c r="B43" s="208"/>
      <c r="C43" s="147"/>
      <c r="D43" s="149"/>
      <c r="E43" s="152"/>
      <c r="F43" s="166"/>
      <c r="G43" s="134"/>
      <c r="H43" s="203"/>
      <c r="I43" s="158"/>
      <c r="J43" s="158"/>
      <c r="K43" s="180"/>
    </row>
    <row r="44" spans="1:11" ht="21" customHeight="1">
      <c r="A44" s="162"/>
      <c r="B44" s="208"/>
      <c r="C44" s="147" t="s">
        <v>306</v>
      </c>
      <c r="D44" s="149"/>
      <c r="E44" s="153" t="s">
        <v>185</v>
      </c>
      <c r="F44" s="166"/>
      <c r="G44" s="134" t="str">
        <f>IF((D42="no"),E44,IF(D42="Partial / In progress",E44,IF(D42="All actions completed",E44,IF(D42="Yes","No Action Required - Criteria Met"," "))))</f>
        <v>Ensure that all procurement staff record appropriate sustainable procurement risks in the risk register for the duration of key contracts.  </v>
      </c>
      <c r="H44" s="203"/>
      <c r="I44" s="157"/>
      <c r="J44" s="158"/>
      <c r="K44" s="179"/>
    </row>
    <row r="45" spans="1:11" ht="69" customHeight="1">
      <c r="A45" s="163"/>
      <c r="B45" s="209"/>
      <c r="C45" s="151"/>
      <c r="D45" s="150"/>
      <c r="E45" s="154"/>
      <c r="F45" s="166"/>
      <c r="G45" s="135"/>
      <c r="H45" s="204"/>
      <c r="I45" s="158"/>
      <c r="J45" s="205"/>
      <c r="K45" s="180"/>
    </row>
    <row r="46" spans="1:11" ht="21" customHeight="1">
      <c r="A46" s="161" t="s">
        <v>413</v>
      </c>
      <c r="B46" s="207" t="s">
        <v>227</v>
      </c>
      <c r="C46" s="152" t="s">
        <v>90</v>
      </c>
      <c r="D46" s="148" t="s">
        <v>314</v>
      </c>
      <c r="E46" s="152" t="s">
        <v>74</v>
      </c>
      <c r="F46" s="166">
        <f>IF((ISBLANK(D46))," ",(IF((D46="yes"),3,(IF((D46="Partial / In progress"),2,(IF((D46="No"),1,(IF((D46="All actions completed"),3," ")))))))))</f>
        <v>1</v>
      </c>
      <c r="G46" s="156" t="str">
        <f>IF((D46="no"),E46,IF(D46="Partial / In progress",E46,IF(D46="All actions completed",E46,IF(D46="Yes","No Action Required - Criteria Met"," "))))</f>
        <v>Ensure that contract performance targets on key contracts includes KPI's for supplier measurement.</v>
      </c>
      <c r="H46" s="172"/>
      <c r="I46" s="157"/>
      <c r="J46" s="157"/>
      <c r="K46" s="179"/>
    </row>
    <row r="47" spans="1:11" ht="64.5" customHeight="1">
      <c r="A47" s="162"/>
      <c r="B47" s="208"/>
      <c r="C47" s="147"/>
      <c r="D47" s="149"/>
      <c r="E47" s="147"/>
      <c r="F47" s="166"/>
      <c r="G47" s="134"/>
      <c r="H47" s="203"/>
      <c r="I47" s="158"/>
      <c r="J47" s="158"/>
      <c r="K47" s="180"/>
    </row>
    <row r="48" spans="1:11" ht="21" customHeight="1">
      <c r="A48" s="162"/>
      <c r="B48" s="208"/>
      <c r="C48" s="147" t="s">
        <v>401</v>
      </c>
      <c r="D48" s="149"/>
      <c r="E48" s="147" t="s">
        <v>75</v>
      </c>
      <c r="F48" s="166"/>
      <c r="G48" s="134" t="str">
        <f>IF((D46="no"),E48,IF(D46="Partial / In progress",E48,IF(D46="All actions completed",E48,IF(D46="Yes","No Action Required - Criteria Met"," "))))</f>
        <v>Ensure that contract review meetings include sustainable performance improvement as a standing agenda item.</v>
      </c>
      <c r="H48" s="203"/>
      <c r="I48" s="157"/>
      <c r="J48" s="158"/>
      <c r="K48" s="179"/>
    </row>
    <row r="49" spans="1:11" ht="57.75" customHeight="1">
      <c r="A49" s="163"/>
      <c r="B49" s="209"/>
      <c r="C49" s="151"/>
      <c r="D49" s="150"/>
      <c r="E49" s="151"/>
      <c r="F49" s="166"/>
      <c r="G49" s="135"/>
      <c r="H49" s="204"/>
      <c r="I49" s="158"/>
      <c r="J49" s="205"/>
      <c r="K49" s="180"/>
    </row>
    <row r="50" spans="1:11" ht="21" customHeight="1">
      <c r="A50" s="59" t="s">
        <v>107</v>
      </c>
      <c r="B50" s="60"/>
      <c r="C50" s="60"/>
      <c r="D50" s="60"/>
      <c r="E50" s="60"/>
      <c r="F50" s="65"/>
      <c r="G50" s="62"/>
      <c r="H50" s="60"/>
      <c r="I50" s="60"/>
      <c r="J50" s="60"/>
      <c r="K50" s="62"/>
    </row>
    <row r="51" spans="1:11" ht="21" customHeight="1">
      <c r="A51" s="159" t="s">
        <v>414</v>
      </c>
      <c r="B51" s="159" t="s">
        <v>159</v>
      </c>
      <c r="C51" s="159" t="s">
        <v>252</v>
      </c>
      <c r="D51" s="148" t="s">
        <v>314</v>
      </c>
      <c r="E51" s="159" t="s">
        <v>186</v>
      </c>
      <c r="F51" s="166">
        <f>IF((ISBLANK(D51))," ",(IF((D51="yes"),3,(IF((D51="Partial / In progress"),2,(IF((D51="No"),1,(IF((D51="All actions completed"),3," ")))))))))</f>
        <v>1</v>
      </c>
      <c r="G51" s="156" t="str">
        <f>IF((D51="no"),E51,IF(D51="Partial / In progress",E51,IF(D51="All actions completed",E51,IF(D51="Yes","No Action Required - Criteria Met"," "))))</f>
        <v>Look to incorporate current risk assessments tools/methods into the planning process that identifies significant sustainable risks and issues.</v>
      </c>
      <c r="H51" s="173"/>
      <c r="I51" s="157"/>
      <c r="J51" s="157"/>
      <c r="K51" s="179"/>
    </row>
    <row r="52" spans="1:11" ht="103.5" customHeight="1">
      <c r="A52" s="160"/>
      <c r="B52" s="160"/>
      <c r="C52" s="152"/>
      <c r="D52" s="149"/>
      <c r="E52" s="152"/>
      <c r="F52" s="166"/>
      <c r="G52" s="134"/>
      <c r="H52" s="172"/>
      <c r="I52" s="158"/>
      <c r="J52" s="158"/>
      <c r="K52" s="180"/>
    </row>
    <row r="53" spans="1:11" ht="21" customHeight="1">
      <c r="A53" s="160"/>
      <c r="B53" s="160"/>
      <c r="C53" s="153" t="s">
        <v>253</v>
      </c>
      <c r="D53" s="149"/>
      <c r="E53" s="153" t="s">
        <v>119</v>
      </c>
      <c r="F53" s="166"/>
      <c r="G53" s="134" t="str">
        <f>IF((D51="no"),E53,IF(D51="Partial / In progress",E53,IF(D51="All actions completed",E53,IF(D51="Yes","No Action Required - Criteria Met"," "))))</f>
        <v>Ensure that risks and issues are regularly recorded, categorised and acted upon for all key contracts that have a high sustainability impact.</v>
      </c>
      <c r="H53" s="169"/>
      <c r="I53" s="157"/>
      <c r="J53" s="158"/>
      <c r="K53" s="179"/>
    </row>
    <row r="54" spans="1:11" ht="106.5" customHeight="1">
      <c r="A54" s="160"/>
      <c r="B54" s="160"/>
      <c r="C54" s="160"/>
      <c r="D54" s="150"/>
      <c r="E54" s="154"/>
      <c r="F54" s="166"/>
      <c r="G54" s="135"/>
      <c r="H54" s="170"/>
      <c r="I54" s="158"/>
      <c r="J54" s="205"/>
      <c r="K54" s="180"/>
    </row>
    <row r="55" spans="1:11" ht="9.75" customHeight="1">
      <c r="A55" s="161" t="s">
        <v>415</v>
      </c>
      <c r="B55" s="159" t="s">
        <v>120</v>
      </c>
      <c r="C55" s="159" t="s">
        <v>160</v>
      </c>
      <c r="D55" s="148" t="s">
        <v>314</v>
      </c>
      <c r="E55" s="159" t="s">
        <v>187</v>
      </c>
      <c r="F55" s="166">
        <f>IF((ISBLANK(D55))," ",(IF((D55="yes"),3,(IF((D55="Partial / In progress"),2,(IF((D55="No"),1,(IF((D55="All actions completed"),3," ")))))))))</f>
        <v>1</v>
      </c>
      <c r="G55" s="156" t="str">
        <f>IF((D55="no"),E55,IF(D55="Partial / In progress",E55,IF(D55="All actions completed",E55,IF(D55="Yes","No Action Required - Criteria Met"," "))))</f>
        <v>Establish a contract review group that comprise senior personnel from within procurement and other appropriate functions, if relevant.</v>
      </c>
      <c r="H55" s="169"/>
      <c r="I55" s="157"/>
      <c r="J55" s="157"/>
      <c r="K55" s="179"/>
    </row>
    <row r="56" spans="1:11" ht="110.25" customHeight="1">
      <c r="A56" s="162"/>
      <c r="B56" s="160"/>
      <c r="C56" s="160"/>
      <c r="D56" s="149"/>
      <c r="E56" s="152"/>
      <c r="F56" s="166"/>
      <c r="G56" s="134"/>
      <c r="H56" s="170"/>
      <c r="I56" s="158"/>
      <c r="J56" s="158"/>
      <c r="K56" s="180"/>
    </row>
    <row r="57" spans="1:11" ht="21" customHeight="1">
      <c r="A57" s="162"/>
      <c r="B57" s="160"/>
      <c r="C57" s="160"/>
      <c r="D57" s="149"/>
      <c r="E57" s="153" t="s">
        <v>121</v>
      </c>
      <c r="F57" s="166"/>
      <c r="G57" s="134" t="str">
        <f>IF((D55="no"),E57,IF(D55="Partial / In progress",E57,IF(D55="All actions completed",E57,IF(D55="Yes","No Action Required - Criteria Met"," "))))</f>
        <v>Ensure that milestones identified for key contracts allow for reviews on sustainably inputs.</v>
      </c>
      <c r="H57" s="169"/>
      <c r="I57" s="157"/>
      <c r="J57" s="158"/>
      <c r="K57" s="198"/>
    </row>
    <row r="58" spans="1:11" ht="102" customHeight="1">
      <c r="A58" s="162"/>
      <c r="B58" s="160"/>
      <c r="C58" s="154"/>
      <c r="D58" s="150"/>
      <c r="E58" s="154"/>
      <c r="F58" s="166"/>
      <c r="G58" s="135"/>
      <c r="H58" s="170"/>
      <c r="I58" s="158"/>
      <c r="J58" s="205"/>
      <c r="K58" s="212"/>
    </row>
    <row r="59" spans="1:11" ht="11.25" customHeight="1">
      <c r="A59" s="161" t="s">
        <v>416</v>
      </c>
      <c r="B59" s="159" t="s">
        <v>161</v>
      </c>
      <c r="C59" s="159" t="s">
        <v>162</v>
      </c>
      <c r="D59" s="148" t="s">
        <v>314</v>
      </c>
      <c r="E59" s="159" t="s">
        <v>122</v>
      </c>
      <c r="F59" s="166">
        <f>IF((ISBLANK(D59))," ",(IF((D59="yes"),3,(IF((D59="Partial / In progress"),2,(IF((D59="No"),1,(IF((D59="All actions completed"),3," ")))))))))</f>
        <v>1</v>
      </c>
      <c r="G59" s="156" t="str">
        <f>IF((D59="no"),E59,IF(D59="Partial / In progress",E59,IF(D59="All actions completed",E59,IF(D59="Yes","No Action Required - Criteria Met"," "))))</f>
        <v>Identify established methodologies and tools that allow for an assessment of the impact key commodities will have over the life cycle of a contract. </v>
      </c>
      <c r="H59" s="178"/>
      <c r="I59" s="144"/>
      <c r="J59" s="144"/>
      <c r="K59" s="155"/>
    </row>
    <row r="60" spans="1:11" ht="94.5" customHeight="1">
      <c r="A60" s="162"/>
      <c r="B60" s="160"/>
      <c r="C60" s="160"/>
      <c r="D60" s="149"/>
      <c r="E60" s="152"/>
      <c r="F60" s="166"/>
      <c r="G60" s="134"/>
      <c r="H60" s="136"/>
      <c r="I60" s="145"/>
      <c r="J60" s="145"/>
      <c r="K60" s="134"/>
    </row>
    <row r="61" spans="1:11" ht="21" customHeight="1">
      <c r="A61" s="162"/>
      <c r="B61" s="160"/>
      <c r="C61" s="160"/>
      <c r="D61" s="149"/>
      <c r="E61" s="153" t="s">
        <v>123</v>
      </c>
      <c r="F61" s="166"/>
      <c r="G61" s="134" t="str">
        <f>IF((D59="no"),E61,IF(D59="Partial / In progress",E61,IF(D59="All actions completed",E61,IF(D59="Yes","No Action Required - Criteria Met"," "))))</f>
        <v>Ensure impact assessment tools and methodologies become an established practice within the procurement process. </v>
      </c>
      <c r="H61" s="176"/>
      <c r="I61" s="144"/>
      <c r="J61" s="145"/>
      <c r="K61" s="156"/>
    </row>
    <row r="62" spans="1:11" ht="111.75" customHeight="1">
      <c r="A62" s="162"/>
      <c r="B62" s="160"/>
      <c r="C62" s="154"/>
      <c r="D62" s="150"/>
      <c r="E62" s="154"/>
      <c r="F62" s="166"/>
      <c r="G62" s="135"/>
      <c r="H62" s="150"/>
      <c r="I62" s="145"/>
      <c r="J62" s="206"/>
      <c r="K62" s="135"/>
    </row>
    <row r="63" spans="1:11" ht="21" customHeight="1">
      <c r="A63" s="59" t="s">
        <v>108</v>
      </c>
      <c r="B63" s="60"/>
      <c r="C63" s="60"/>
      <c r="D63" s="60"/>
      <c r="E63" s="60"/>
      <c r="F63" s="65"/>
      <c r="G63" s="62"/>
      <c r="H63" s="60"/>
      <c r="I63" s="60"/>
      <c r="J63" s="60"/>
      <c r="K63" s="62"/>
    </row>
    <row r="64" spans="1:11" ht="21" customHeight="1">
      <c r="A64" s="159" t="s">
        <v>417</v>
      </c>
      <c r="B64" s="159" t="s">
        <v>217</v>
      </c>
      <c r="C64" s="159" t="s">
        <v>0</v>
      </c>
      <c r="D64" s="148" t="s">
        <v>314</v>
      </c>
      <c r="E64" s="159" t="s">
        <v>188</v>
      </c>
      <c r="F64" s="166">
        <f>IF((ISBLANK(D64))," ",(IF((D64="yes"),3,(IF((D64="Partial / In progress"),2,(IF((D64="No"),1,(IF((D64="All actions completed"),3," ")))))))))</f>
        <v>1</v>
      </c>
      <c r="G64" s="155" t="str">
        <f>IF((D64="no"),E64,IF(D64="Partial / In progress",E64,IF(D64="All actions completed",E64,IF(D64="Yes","No Action Required - Criteria Met"," "))))</f>
        <v>Ensure that regular impact assessments over the life cycle of key commodities identified as having significant opportunities to deliver sustainable benefits are carried out for the whole supply chain.</v>
      </c>
      <c r="H64" s="148"/>
      <c r="I64" s="185"/>
      <c r="J64" s="185"/>
      <c r="K64" s="191"/>
    </row>
    <row r="65" spans="1:11" ht="21" customHeight="1">
      <c r="A65" s="160"/>
      <c r="B65" s="160"/>
      <c r="C65" s="160"/>
      <c r="D65" s="149"/>
      <c r="E65" s="160"/>
      <c r="F65" s="166"/>
      <c r="G65" s="134"/>
      <c r="H65" s="149"/>
      <c r="I65" s="186"/>
      <c r="J65" s="186"/>
      <c r="K65" s="195"/>
    </row>
    <row r="66" spans="1:11" ht="21" customHeight="1">
      <c r="A66" s="160"/>
      <c r="B66" s="160"/>
      <c r="C66" s="160"/>
      <c r="D66" s="149"/>
      <c r="E66" s="160"/>
      <c r="F66" s="166"/>
      <c r="G66" s="134"/>
      <c r="H66" s="149"/>
      <c r="I66" s="186"/>
      <c r="J66" s="186"/>
      <c r="K66" s="195"/>
    </row>
    <row r="67" spans="1:11" ht="107.25" customHeight="1">
      <c r="A67" s="154"/>
      <c r="B67" s="154"/>
      <c r="C67" s="154"/>
      <c r="D67" s="150"/>
      <c r="E67" s="154"/>
      <c r="F67" s="166"/>
      <c r="G67" s="135"/>
      <c r="H67" s="150"/>
      <c r="I67" s="142"/>
      <c r="J67" s="142"/>
      <c r="K67" s="193"/>
    </row>
    <row r="68" spans="1:11" ht="21" customHeight="1">
      <c r="A68" s="161" t="s">
        <v>418</v>
      </c>
      <c r="B68" s="159" t="s">
        <v>266</v>
      </c>
      <c r="C68" s="159" t="s">
        <v>164</v>
      </c>
      <c r="D68" s="148" t="s">
        <v>314</v>
      </c>
      <c r="E68" s="152" t="s">
        <v>163</v>
      </c>
      <c r="F68" s="166">
        <f>IF((ISBLANK(D68))," ",(IF((D68="yes"),3,(IF((D68="Partial / In progress"),2,(IF((D68="No"),1,(IF((D68="All actions completed"),3," ")))))))))</f>
        <v>1</v>
      </c>
      <c r="G68" s="156" t="str">
        <f>IF((D68="no"),E68,IF(D68="Partial / In progress",E68,IF(D68="All actions completed",E68,IF(D68="Yes","No Action Required - Criteria Met"," "))))</f>
        <v>Identify other organisations who may incorporate budget incentives to secure targeted sustainable benefits and benchmark accordingly.</v>
      </c>
      <c r="H68" s="178"/>
      <c r="I68" s="144"/>
      <c r="J68" s="144"/>
      <c r="K68" s="155"/>
    </row>
    <row r="69" spans="1:11" ht="96" customHeight="1">
      <c r="A69" s="162"/>
      <c r="B69" s="160"/>
      <c r="C69" s="152"/>
      <c r="D69" s="149"/>
      <c r="E69" s="147"/>
      <c r="F69" s="166"/>
      <c r="G69" s="134"/>
      <c r="H69" s="136"/>
      <c r="I69" s="145"/>
      <c r="J69" s="145"/>
      <c r="K69" s="134"/>
    </row>
    <row r="70" spans="1:11" ht="21" customHeight="1">
      <c r="A70" s="162"/>
      <c r="B70" s="160"/>
      <c r="C70" s="160" t="s">
        <v>385</v>
      </c>
      <c r="D70" s="149"/>
      <c r="E70" s="147" t="s">
        <v>124</v>
      </c>
      <c r="F70" s="166"/>
      <c r="G70" s="134" t="str">
        <f>IF((D68="no"),E70,IF(D68="Partial / In progress",E70,IF(D68="All actions completed",E70,IF(D68="Yes","No Action Required - Criteria Met"," "))))</f>
        <v>Consider adoption of incentive schemes or improvement programmes that motivate key stakeholders to improve sustainability performance.</v>
      </c>
      <c r="H70" s="136"/>
      <c r="I70" s="145"/>
      <c r="J70" s="145"/>
      <c r="K70" s="155"/>
    </row>
    <row r="71" spans="1:11" ht="133.5" customHeight="1">
      <c r="A71" s="163"/>
      <c r="B71" s="154"/>
      <c r="C71" s="154"/>
      <c r="D71" s="150"/>
      <c r="E71" s="151"/>
      <c r="F71" s="166"/>
      <c r="G71" s="135"/>
      <c r="H71" s="137"/>
      <c r="I71" s="206"/>
      <c r="J71" s="206"/>
      <c r="K71" s="134"/>
    </row>
    <row r="72" spans="1:11" ht="21" customHeight="1">
      <c r="A72" s="161" t="s">
        <v>419</v>
      </c>
      <c r="B72" s="159" t="s">
        <v>386</v>
      </c>
      <c r="C72" s="159" t="s">
        <v>190</v>
      </c>
      <c r="D72" s="148" t="s">
        <v>314</v>
      </c>
      <c r="E72" s="159" t="s">
        <v>218</v>
      </c>
      <c r="F72" s="166">
        <f>IF((ISBLANK(D72))," ",(IF((D72="yes"),3,(IF((D72="Partial / In progress"),2,(IF((D72="No"),1,(IF((D72="All actions completed"),3," ")))))))))</f>
        <v>1</v>
      </c>
      <c r="G72" s="156" t="str">
        <f>IF((D72="no"),E72,IF(D72="Partial / In progress",E72,IF(D72="All actions completed",E72,IF(D72="Yes","No Action Required - Criteria Met"," "))))</f>
        <v>Guarantee use of established sustainable specification standards and assurance that PQQ/award criteria don't carry insignificant weightings.</v>
      </c>
      <c r="H72" s="178"/>
      <c r="I72" s="144"/>
      <c r="J72" s="144"/>
      <c r="K72" s="155"/>
    </row>
    <row r="73" spans="1:11" ht="77.25" customHeight="1">
      <c r="A73" s="162"/>
      <c r="B73" s="160"/>
      <c r="C73" s="152"/>
      <c r="D73" s="149"/>
      <c r="E73" s="152"/>
      <c r="F73" s="166"/>
      <c r="G73" s="134"/>
      <c r="H73" s="136"/>
      <c r="I73" s="145"/>
      <c r="J73" s="145"/>
      <c r="K73" s="134"/>
    </row>
    <row r="74" spans="1:11" ht="21" customHeight="1">
      <c r="A74" s="162"/>
      <c r="B74" s="160"/>
      <c r="C74" s="153" t="s">
        <v>384</v>
      </c>
      <c r="D74" s="149"/>
      <c r="E74" s="147" t="s">
        <v>212</v>
      </c>
      <c r="F74" s="166"/>
      <c r="G74" s="134" t="str">
        <f>IF((D72="no"),E74,IF(D72="Partial / In progress",E74,IF(D72="All actions completed",E74,IF(D72="Yes","No Action Required - Criteria Met"," "))))</f>
        <v>Ensure that cross budget consideration supports sustainable procurement and that markets are ready to supply sustainable products.</v>
      </c>
      <c r="H74" s="136"/>
      <c r="I74" s="145"/>
      <c r="J74" s="145"/>
      <c r="K74" s="155"/>
    </row>
    <row r="75" spans="1:11" ht="90" customHeight="1">
      <c r="A75" s="163"/>
      <c r="B75" s="154"/>
      <c r="C75" s="154"/>
      <c r="D75" s="150"/>
      <c r="E75" s="151"/>
      <c r="F75" s="166"/>
      <c r="G75" s="135"/>
      <c r="H75" s="137"/>
      <c r="I75" s="206"/>
      <c r="J75" s="206"/>
      <c r="K75" s="134"/>
    </row>
    <row r="76" spans="1:11" ht="21" customHeight="1">
      <c r="A76" s="161" t="s">
        <v>420</v>
      </c>
      <c r="B76" s="159" t="s">
        <v>189</v>
      </c>
      <c r="C76" s="152" t="s">
        <v>501</v>
      </c>
      <c r="D76" s="148" t="s">
        <v>314</v>
      </c>
      <c r="E76" s="152" t="s">
        <v>502</v>
      </c>
      <c r="F76" s="166">
        <f>IF((ISBLANK(D76))," ",(IF((D76="yes"),3,(IF((D76="Partial / In progress"),2,(IF((D76="No"),1,(IF((D76="All actions completed"),3," ")))))))))</f>
        <v>1</v>
      </c>
      <c r="G76" s="156" t="str">
        <f>IF((D76="no"),E76,IF(D76="Partial / In progress",E76,IF(D76="All actions completed",E76,IF(D76="Yes","No Action Required - Criteria Met"," "))))</f>
        <v>Volunteer to take lead role in sector work streams or groups set up to share best practice sustainable procurement.</v>
      </c>
      <c r="H76" s="178"/>
      <c r="I76" s="144"/>
      <c r="J76" s="145"/>
      <c r="K76" s="156"/>
    </row>
    <row r="77" spans="1:11" ht="81" customHeight="1">
      <c r="A77" s="162"/>
      <c r="B77" s="160"/>
      <c r="C77" s="147"/>
      <c r="D77" s="149"/>
      <c r="E77" s="147"/>
      <c r="F77" s="166"/>
      <c r="G77" s="134"/>
      <c r="H77" s="136"/>
      <c r="I77" s="145"/>
      <c r="J77" s="206"/>
      <c r="K77" s="135"/>
    </row>
    <row r="78" spans="1:11" ht="63.75" customHeight="1">
      <c r="A78" s="162"/>
      <c r="B78" s="160"/>
      <c r="C78" s="147" t="s">
        <v>36</v>
      </c>
      <c r="D78" s="149"/>
      <c r="E78" s="147" t="s">
        <v>125</v>
      </c>
      <c r="F78" s="166"/>
      <c r="G78" s="134" t="str">
        <f>IF((D76="no"),E78,IF(D76="Partial / In progress",E78,IF(D76="All actions completed",E78,IF(D76="Yes","No Action Required - Criteria Met"," "))))</f>
        <v>Consider joining sector or industry wide benchmarking forum to exchange information best practice sustainable procurement.</v>
      </c>
      <c r="H78" s="136"/>
      <c r="I78" s="145"/>
      <c r="J78" s="145"/>
      <c r="K78" s="156"/>
    </row>
    <row r="79" spans="1:11" ht="105" customHeight="1">
      <c r="A79" s="163"/>
      <c r="B79" s="154"/>
      <c r="C79" s="151"/>
      <c r="D79" s="150"/>
      <c r="E79" s="151"/>
      <c r="F79" s="166"/>
      <c r="G79" s="135"/>
      <c r="H79" s="137"/>
      <c r="I79" s="206"/>
      <c r="J79" s="206"/>
      <c r="K79" s="135"/>
    </row>
  </sheetData>
  <sheetProtection/>
  <mergeCells count="281">
    <mergeCell ref="K59:K60"/>
    <mergeCell ref="K44:K45"/>
    <mergeCell ref="J57:J58"/>
    <mergeCell ref="J44:J45"/>
    <mergeCell ref="J51:J52"/>
    <mergeCell ref="J55:J56"/>
    <mergeCell ref="K51:K52"/>
    <mergeCell ref="J59:J60"/>
    <mergeCell ref="K57:K58"/>
    <mergeCell ref="K46:K47"/>
    <mergeCell ref="K48:K49"/>
    <mergeCell ref="K53:K54"/>
    <mergeCell ref="K33:K34"/>
    <mergeCell ref="J53:J54"/>
    <mergeCell ref="C35:C36"/>
    <mergeCell ref="K29:K32"/>
    <mergeCell ref="K35:K36"/>
    <mergeCell ref="K55:K56"/>
    <mergeCell ref="K38:K41"/>
    <mergeCell ref="K42:K43"/>
    <mergeCell ref="B21:B24"/>
    <mergeCell ref="C27:C28"/>
    <mergeCell ref="C25:C26"/>
    <mergeCell ref="A25:A28"/>
    <mergeCell ref="C33:C34"/>
    <mergeCell ref="B25:B28"/>
    <mergeCell ref="A33:A36"/>
    <mergeCell ref="B33:B36"/>
    <mergeCell ref="A29:A32"/>
    <mergeCell ref="B29:B32"/>
    <mergeCell ref="D33:D36"/>
    <mergeCell ref="I25:I26"/>
    <mergeCell ref="J29:J32"/>
    <mergeCell ref="J27:J28"/>
    <mergeCell ref="H35:H36"/>
    <mergeCell ref="I33:I34"/>
    <mergeCell ref="H29:H32"/>
    <mergeCell ref="G35:G36"/>
    <mergeCell ref="E35:E36"/>
    <mergeCell ref="H25:H26"/>
    <mergeCell ref="I16:I17"/>
    <mergeCell ref="I18:I19"/>
    <mergeCell ref="J16:J17"/>
    <mergeCell ref="J33:J34"/>
    <mergeCell ref="E33:E34"/>
    <mergeCell ref="D29:D32"/>
    <mergeCell ref="G21:G24"/>
    <mergeCell ref="H21:H24"/>
    <mergeCell ref="H18:H19"/>
    <mergeCell ref="H16:H17"/>
    <mergeCell ref="J18:J19"/>
    <mergeCell ref="K18:K19"/>
    <mergeCell ref="K12:K15"/>
    <mergeCell ref="K16:K17"/>
    <mergeCell ref="K4:K7"/>
    <mergeCell ref="J4:J7"/>
    <mergeCell ref="K8:K9"/>
    <mergeCell ref="J12:J15"/>
    <mergeCell ref="J10:J11"/>
    <mergeCell ref="K10:K11"/>
    <mergeCell ref="C29:C32"/>
    <mergeCell ref="E27:E28"/>
    <mergeCell ref="E25:E26"/>
    <mergeCell ref="C18:C19"/>
    <mergeCell ref="C21:C24"/>
    <mergeCell ref="E21:E24"/>
    <mergeCell ref="D25:D28"/>
    <mergeCell ref="D21:D24"/>
    <mergeCell ref="E29:E32"/>
    <mergeCell ref="I4:I7"/>
    <mergeCell ref="A4:A7"/>
    <mergeCell ref="B4:B7"/>
    <mergeCell ref="G4:G7"/>
    <mergeCell ref="C4:C7"/>
    <mergeCell ref="E4:E7"/>
    <mergeCell ref="D4:D7"/>
    <mergeCell ref="F4:F7"/>
    <mergeCell ref="I10:I11"/>
    <mergeCell ref="E8:E9"/>
    <mergeCell ref="F8:F11"/>
    <mergeCell ref="G8:G9"/>
    <mergeCell ref="E10:E11"/>
    <mergeCell ref="H8:H9"/>
    <mergeCell ref="I8:I9"/>
    <mergeCell ref="H10:H11"/>
    <mergeCell ref="F12:F15"/>
    <mergeCell ref="F16:F19"/>
    <mergeCell ref="F21:F24"/>
    <mergeCell ref="E18:E19"/>
    <mergeCell ref="A8:A11"/>
    <mergeCell ref="H4:H7"/>
    <mergeCell ref="C12:C15"/>
    <mergeCell ref="E16:E17"/>
    <mergeCell ref="H12:H15"/>
    <mergeCell ref="A21:A24"/>
    <mergeCell ref="B8:B11"/>
    <mergeCell ref="C8:C9"/>
    <mergeCell ref="G18:G19"/>
    <mergeCell ref="G16:G17"/>
    <mergeCell ref="J8:J9"/>
    <mergeCell ref="I12:I15"/>
    <mergeCell ref="D8:D11"/>
    <mergeCell ref="G10:G11"/>
    <mergeCell ref="D12:D15"/>
    <mergeCell ref="E12:E15"/>
    <mergeCell ref="A12:A15"/>
    <mergeCell ref="B12:B15"/>
    <mergeCell ref="C10:C11"/>
    <mergeCell ref="J21:J24"/>
    <mergeCell ref="A16:A19"/>
    <mergeCell ref="B16:B19"/>
    <mergeCell ref="C16:C17"/>
    <mergeCell ref="D16:D19"/>
    <mergeCell ref="I21:I24"/>
    <mergeCell ref="G12:G15"/>
    <mergeCell ref="F33:F36"/>
    <mergeCell ref="F29:F32"/>
    <mergeCell ref="I29:I32"/>
    <mergeCell ref="F25:F28"/>
    <mergeCell ref="I35:I36"/>
    <mergeCell ref="G33:G34"/>
    <mergeCell ref="H33:H34"/>
    <mergeCell ref="G42:G43"/>
    <mergeCell ref="G44:G45"/>
    <mergeCell ref="K27:K28"/>
    <mergeCell ref="H27:H28"/>
    <mergeCell ref="I27:I28"/>
    <mergeCell ref="G25:G26"/>
    <mergeCell ref="G27:G28"/>
    <mergeCell ref="J35:J36"/>
    <mergeCell ref="K25:K26"/>
    <mergeCell ref="J25:J26"/>
    <mergeCell ref="J38:J41"/>
    <mergeCell ref="H38:H41"/>
    <mergeCell ref="J46:J47"/>
    <mergeCell ref="I38:I41"/>
    <mergeCell ref="H46:H47"/>
    <mergeCell ref="I42:I43"/>
    <mergeCell ref="H44:H45"/>
    <mergeCell ref="I44:I45"/>
    <mergeCell ref="H42:H43"/>
    <mergeCell ref="F38:F41"/>
    <mergeCell ref="E48:E49"/>
    <mergeCell ref="D46:D49"/>
    <mergeCell ref="E46:E47"/>
    <mergeCell ref="F42:F45"/>
    <mergeCell ref="E42:E43"/>
    <mergeCell ref="E44:E45"/>
    <mergeCell ref="E38:E41"/>
    <mergeCell ref="E61:E62"/>
    <mergeCell ref="C51:C52"/>
    <mergeCell ref="C48:C49"/>
    <mergeCell ref="C53:C54"/>
    <mergeCell ref="E55:E56"/>
    <mergeCell ref="E53:E54"/>
    <mergeCell ref="C55:C58"/>
    <mergeCell ref="A55:A58"/>
    <mergeCell ref="B51:B54"/>
    <mergeCell ref="A42:A45"/>
    <mergeCell ref="B42:B45"/>
    <mergeCell ref="B55:B58"/>
    <mergeCell ref="A51:A54"/>
    <mergeCell ref="C44:C45"/>
    <mergeCell ref="B46:B49"/>
    <mergeCell ref="C46:C47"/>
    <mergeCell ref="D51:D54"/>
    <mergeCell ref="A38:A41"/>
    <mergeCell ref="B38:B41"/>
    <mergeCell ref="A46:A49"/>
    <mergeCell ref="C38:C39"/>
    <mergeCell ref="C40:C41"/>
    <mergeCell ref="D38:D41"/>
    <mergeCell ref="K68:K69"/>
    <mergeCell ref="K70:K71"/>
    <mergeCell ref="J70:J71"/>
    <mergeCell ref="J72:J73"/>
    <mergeCell ref="B59:B62"/>
    <mergeCell ref="C42:C43"/>
    <mergeCell ref="D42:D45"/>
    <mergeCell ref="C59:C62"/>
    <mergeCell ref="D59:D62"/>
    <mergeCell ref="D55:D58"/>
    <mergeCell ref="J61:J62"/>
    <mergeCell ref="K61:K62"/>
    <mergeCell ref="H76:H77"/>
    <mergeCell ref="I76:I77"/>
    <mergeCell ref="J68:J69"/>
    <mergeCell ref="J64:J67"/>
    <mergeCell ref="I72:I73"/>
    <mergeCell ref="I70:I71"/>
    <mergeCell ref="H68:H69"/>
    <mergeCell ref="H70:H71"/>
    <mergeCell ref="J76:J77"/>
    <mergeCell ref="J78:J79"/>
    <mergeCell ref="K78:K79"/>
    <mergeCell ref="J74:J75"/>
    <mergeCell ref="K64:K67"/>
    <mergeCell ref="H64:H67"/>
    <mergeCell ref="I64:I67"/>
    <mergeCell ref="I68:I69"/>
    <mergeCell ref="I74:I75"/>
    <mergeCell ref="K72:K73"/>
    <mergeCell ref="I78:I79"/>
    <mergeCell ref="E78:E79"/>
    <mergeCell ref="G76:G77"/>
    <mergeCell ref="K74:K75"/>
    <mergeCell ref="K76:K77"/>
    <mergeCell ref="F76:F79"/>
    <mergeCell ref="G74:G75"/>
    <mergeCell ref="G78:G79"/>
    <mergeCell ref="H78:H79"/>
    <mergeCell ref="H74:H75"/>
    <mergeCell ref="E76:E77"/>
    <mergeCell ref="A72:A75"/>
    <mergeCell ref="B72:B75"/>
    <mergeCell ref="D72:D75"/>
    <mergeCell ref="E72:E73"/>
    <mergeCell ref="A76:A79"/>
    <mergeCell ref="B76:B79"/>
    <mergeCell ref="C76:C77"/>
    <mergeCell ref="D76:D79"/>
    <mergeCell ref="C78:C79"/>
    <mergeCell ref="C64:C67"/>
    <mergeCell ref="C68:C69"/>
    <mergeCell ref="B68:B71"/>
    <mergeCell ref="G70:G71"/>
    <mergeCell ref="C70:C71"/>
    <mergeCell ref="C74:C75"/>
    <mergeCell ref="G68:G69"/>
    <mergeCell ref="E74:E75"/>
    <mergeCell ref="F72:F75"/>
    <mergeCell ref="A59:A62"/>
    <mergeCell ref="E68:E69"/>
    <mergeCell ref="E70:E71"/>
    <mergeCell ref="C72:C73"/>
    <mergeCell ref="E64:E67"/>
    <mergeCell ref="A64:A67"/>
    <mergeCell ref="B64:B67"/>
    <mergeCell ref="D64:D67"/>
    <mergeCell ref="D68:D71"/>
    <mergeCell ref="A68:A71"/>
    <mergeCell ref="H53:H54"/>
    <mergeCell ref="G53:G54"/>
    <mergeCell ref="G46:G47"/>
    <mergeCell ref="G64:G67"/>
    <mergeCell ref="G72:G73"/>
    <mergeCell ref="F64:F67"/>
    <mergeCell ref="F68:F71"/>
    <mergeCell ref="F59:F62"/>
    <mergeCell ref="H72:H73"/>
    <mergeCell ref="H59:H60"/>
    <mergeCell ref="F46:F49"/>
    <mergeCell ref="I57:I58"/>
    <mergeCell ref="I51:I52"/>
    <mergeCell ref="I55:I56"/>
    <mergeCell ref="I53:I54"/>
    <mergeCell ref="E51:E52"/>
    <mergeCell ref="F51:F54"/>
    <mergeCell ref="F55:F58"/>
    <mergeCell ref="H51:H52"/>
    <mergeCell ref="H55:H56"/>
    <mergeCell ref="G55:G56"/>
    <mergeCell ref="G57:G58"/>
    <mergeCell ref="G61:G62"/>
    <mergeCell ref="H57:H58"/>
    <mergeCell ref="I59:I60"/>
    <mergeCell ref="E59:E60"/>
    <mergeCell ref="E57:E58"/>
    <mergeCell ref="G59:G60"/>
    <mergeCell ref="H61:H62"/>
    <mergeCell ref="I61:I62"/>
    <mergeCell ref="K21:K24"/>
    <mergeCell ref="G51:G52"/>
    <mergeCell ref="G29:G32"/>
    <mergeCell ref="I48:I49"/>
    <mergeCell ref="J42:J43"/>
    <mergeCell ref="H48:H49"/>
    <mergeCell ref="G38:G41"/>
    <mergeCell ref="G48:G49"/>
    <mergeCell ref="J48:J49"/>
    <mergeCell ref="I46:I47"/>
  </mergeCells>
  <conditionalFormatting sqref="F38:F49 F51:F62 F4:F19 F21:F36 F64:F79">
    <cfRule type="cellIs" priority="1" dxfId="2" operator="equal" stopIfTrue="1">
      <formula>3</formula>
    </cfRule>
    <cfRule type="cellIs" priority="2" dxfId="1" operator="equal" stopIfTrue="1">
      <formula>1</formula>
    </cfRule>
    <cfRule type="cellIs" priority="3" dxfId="0" operator="equal" stopIfTrue="1">
      <formula>2</formula>
    </cfRule>
  </conditionalFormatting>
  <dataValidations count="1">
    <dataValidation errorStyle="information" type="list" allowBlank="1" showInputMessage="1" showErrorMessage="1" sqref="D4:D19 D38:D49 D21:D36 D51:D62 D64:D79">
      <formula1>$L$4:$L$7</formula1>
    </dataValidation>
  </dataValidations>
  <printOptions/>
  <pageMargins left="0.1968503937007874" right="0.1968503937007874" top="0.3937007874015748" bottom="0.2755905511811024" header="0.1968503937007874" footer="0.15748031496062992"/>
  <pageSetup fitToHeight="4" horizontalDpi="200" verticalDpi="200" orientation="landscape" paperSize="8" scale="62" r:id="rId3"/>
  <headerFooter alignWithMargins="0">
    <oddHeader>&amp;L&amp;"Arial,Bold"&amp;UFLEXIBLE FRAMEWORK SELF ASSESSMENT&amp;R&amp;"Arial,Bold"&amp;UPROCUREMENT PROCESS</oddHeader>
    <oddFooter>&amp;C&amp;12&amp;P&amp;R&amp;12&amp;D</oddFooter>
  </headerFooter>
  <rowBreaks count="3" manualBreakCount="3">
    <brk id="28" max="255" man="1"/>
    <brk id="49" max="255" man="1"/>
    <brk id="71" max="255" man="1"/>
  </rowBreaks>
  <legacyDrawing r:id="rId2"/>
</worksheet>
</file>

<file path=xl/worksheets/sheet7.xml><?xml version="1.0" encoding="utf-8"?>
<worksheet xmlns="http://schemas.openxmlformats.org/spreadsheetml/2006/main" xmlns:r="http://schemas.openxmlformats.org/officeDocument/2006/relationships">
  <dimension ref="A1:L67"/>
  <sheetViews>
    <sheetView showGridLines="0" view="pageBreakPreview" zoomScale="60" zoomScaleNormal="72"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B3" sqref="B3"/>
    </sheetView>
  </sheetViews>
  <sheetFormatPr defaultColWidth="9.140625" defaultRowHeight="37.5" customHeight="1"/>
  <cols>
    <col min="1" max="1" width="36.7109375" style="53" customWidth="1"/>
    <col min="2" max="2" width="40.7109375" style="53" customWidth="1"/>
    <col min="3" max="3" width="50.28125" style="53" customWidth="1"/>
    <col min="4" max="4" width="18.8515625" style="54" customWidth="1"/>
    <col min="5" max="5" width="0.2890625" style="54" hidden="1" customWidth="1"/>
    <col min="6" max="6" width="13.8515625" style="74" bestFit="1" customWidth="1"/>
    <col min="7" max="7" width="49.140625" style="53" customWidth="1"/>
    <col min="8" max="8" width="24.7109375" style="53" customWidth="1"/>
    <col min="9" max="9" width="13.28125" style="53" bestFit="1" customWidth="1"/>
    <col min="10" max="10" width="12.8515625" style="53" customWidth="1"/>
    <col min="11" max="11" width="42.28125" style="53" customWidth="1"/>
    <col min="12" max="12" width="9.140625" style="53" hidden="1" customWidth="1"/>
    <col min="13" max="16384" width="9.140625" style="53" customWidth="1"/>
  </cols>
  <sheetData>
    <row r="1" ht="37.5" customHeight="1">
      <c r="A1" s="52" t="s">
        <v>103</v>
      </c>
    </row>
    <row r="2" spans="1:11" s="58" customFormat="1" ht="37.5" customHeight="1">
      <c r="A2" s="55" t="s">
        <v>65</v>
      </c>
      <c r="B2" s="55" t="s">
        <v>66</v>
      </c>
      <c r="C2" s="55" t="s">
        <v>287</v>
      </c>
      <c r="D2" s="56" t="s">
        <v>500</v>
      </c>
      <c r="E2" s="57" t="s">
        <v>105</v>
      </c>
      <c r="F2" s="75" t="s">
        <v>67</v>
      </c>
      <c r="G2" s="57" t="s">
        <v>106</v>
      </c>
      <c r="H2" s="56" t="s">
        <v>99</v>
      </c>
      <c r="I2" s="56" t="s">
        <v>100</v>
      </c>
      <c r="J2" s="56" t="s">
        <v>59</v>
      </c>
      <c r="K2" s="56" t="s">
        <v>20</v>
      </c>
    </row>
    <row r="3" spans="1:11" s="58" customFormat="1" ht="37.5" customHeight="1">
      <c r="A3" s="59" t="s">
        <v>62</v>
      </c>
      <c r="B3" s="60"/>
      <c r="C3" s="60"/>
      <c r="D3" s="60"/>
      <c r="E3" s="60"/>
      <c r="F3" s="76"/>
      <c r="G3" s="62"/>
      <c r="H3" s="60"/>
      <c r="I3" s="60"/>
      <c r="J3" s="60"/>
      <c r="K3" s="60"/>
    </row>
    <row r="4" spans="1:12" s="64" customFormat="1" ht="37.5" customHeight="1">
      <c r="A4" s="161" t="s">
        <v>449</v>
      </c>
      <c r="B4" s="159" t="s">
        <v>275</v>
      </c>
      <c r="C4" s="159" t="s">
        <v>317</v>
      </c>
      <c r="D4" s="148" t="s">
        <v>314</v>
      </c>
      <c r="E4" s="159" t="s">
        <v>307</v>
      </c>
      <c r="F4" s="224">
        <f>IF((ISBLANK(D4))," ",(IF((D4="yes"),3,(IF((D4="Partial / In progress"),2,(IF((D4="No"),1,(IF((D4="All actions completed"),3," ")))))))))</f>
        <v>1</v>
      </c>
      <c r="G4" s="155" t="str">
        <f>IF((D4="no"),E4,IF(D4="Partial / In progress",E4,IF(D4="All actions completed",E4,IF(D4="Yes","No Action Required - Criteria Met"," "))))</f>
        <v>Obtain expenditure information on suppliers via internal accounts payable system and identify those top 5 to 10 suppliers (by spend) that are likely to have a high impact on sustainability (economic/environmental/social).</v>
      </c>
      <c r="H4" s="172"/>
      <c r="I4" s="183"/>
      <c r="J4" s="183"/>
      <c r="K4" s="221"/>
      <c r="L4" s="63" t="s">
        <v>315</v>
      </c>
    </row>
    <row r="5" spans="1:12" s="64" customFormat="1" ht="37.5" customHeight="1">
      <c r="A5" s="162"/>
      <c r="B5" s="160"/>
      <c r="C5" s="160"/>
      <c r="D5" s="149"/>
      <c r="E5" s="229"/>
      <c r="F5" s="225"/>
      <c r="G5" s="134"/>
      <c r="H5" s="203"/>
      <c r="I5" s="194"/>
      <c r="J5" s="194"/>
      <c r="K5" s="222"/>
      <c r="L5" s="63" t="s">
        <v>19</v>
      </c>
    </row>
    <row r="6" spans="1:12" s="64" customFormat="1" ht="37.5" customHeight="1">
      <c r="A6" s="162"/>
      <c r="B6" s="160"/>
      <c r="C6" s="160"/>
      <c r="D6" s="149"/>
      <c r="E6" s="229"/>
      <c r="F6" s="225"/>
      <c r="G6" s="134"/>
      <c r="H6" s="203"/>
      <c r="I6" s="194"/>
      <c r="J6" s="194"/>
      <c r="K6" s="222"/>
      <c r="L6" s="63" t="s">
        <v>314</v>
      </c>
    </row>
    <row r="7" spans="1:12" s="64" customFormat="1" ht="37.5" customHeight="1">
      <c r="A7" s="163"/>
      <c r="B7" s="154"/>
      <c r="C7" s="154"/>
      <c r="D7" s="150"/>
      <c r="E7" s="230"/>
      <c r="F7" s="226"/>
      <c r="G7" s="135"/>
      <c r="H7" s="204"/>
      <c r="I7" s="139"/>
      <c r="J7" s="139"/>
      <c r="K7" s="218"/>
      <c r="L7" s="63" t="s">
        <v>199</v>
      </c>
    </row>
    <row r="8" spans="1:11" s="64" customFormat="1" ht="37.5" customHeight="1">
      <c r="A8" s="161" t="s">
        <v>450</v>
      </c>
      <c r="B8" s="159" t="s">
        <v>476</v>
      </c>
      <c r="C8" s="159" t="s">
        <v>37</v>
      </c>
      <c r="D8" s="148" t="s">
        <v>314</v>
      </c>
      <c r="E8" s="228" t="s">
        <v>38</v>
      </c>
      <c r="F8" s="224">
        <f>IF((ISBLANK(D8))," ",(IF((D8="yes"),3,(IF((D8="Partial / In progress"),2,(IF((D8="No"),1,(IF((D8="All actions completed"),3," ")))))))))</f>
        <v>1</v>
      </c>
      <c r="G8" s="156" t="str">
        <f>IF((D8="no"),E8,IF(D8="Partial / In progress",E8,IF(D8="All actions completed",E8,IF(D8="Yes","No Action Required - Criteria Met"," "))))</f>
        <v>Identify key suppliers to communicate with on the organisation's proposed sustainable procurement policy.</v>
      </c>
      <c r="H8" s="173"/>
      <c r="I8" s="183"/>
      <c r="J8" s="157"/>
      <c r="K8" s="216"/>
    </row>
    <row r="9" spans="1:11" s="64" customFormat="1" ht="60" customHeight="1">
      <c r="A9" s="162"/>
      <c r="B9" s="160"/>
      <c r="C9" s="152"/>
      <c r="D9" s="149"/>
      <c r="E9" s="146"/>
      <c r="F9" s="225"/>
      <c r="G9" s="134"/>
      <c r="H9" s="172"/>
      <c r="I9" s="184"/>
      <c r="J9" s="158"/>
      <c r="K9" s="217"/>
    </row>
    <row r="10" spans="1:11" s="64" customFormat="1" ht="37.5" customHeight="1">
      <c r="A10" s="162"/>
      <c r="B10" s="160"/>
      <c r="C10" s="160" t="s">
        <v>40</v>
      </c>
      <c r="D10" s="149"/>
      <c r="E10" s="154" t="s">
        <v>39</v>
      </c>
      <c r="F10" s="225"/>
      <c r="G10" s="134" t="str">
        <f>IF((D8="no"),E10,IF(D8="Partial / In progress",E10,IF(D8="All actions completed",E10,IF(D8="Yes","No Action Required - Criteria Met"," "))))</f>
        <v>Create communications plan to engage key supplier views on proposed sustainable procurement policy.</v>
      </c>
      <c r="H10" s="169"/>
      <c r="I10" s="138"/>
      <c r="J10" s="158"/>
      <c r="K10" s="218"/>
    </row>
    <row r="11" spans="1:11" s="64" customFormat="1" ht="37.5" customHeight="1">
      <c r="A11" s="163"/>
      <c r="B11" s="154"/>
      <c r="C11" s="154"/>
      <c r="D11" s="150"/>
      <c r="E11" s="228"/>
      <c r="F11" s="226"/>
      <c r="G11" s="135"/>
      <c r="H11" s="170"/>
      <c r="I11" s="139"/>
      <c r="J11" s="205"/>
      <c r="K11" s="217"/>
    </row>
    <row r="12" spans="1:11" s="58" customFormat="1" ht="37.5" customHeight="1">
      <c r="A12" s="59" t="s">
        <v>63</v>
      </c>
      <c r="B12" s="60"/>
      <c r="C12" s="60"/>
      <c r="D12" s="60"/>
      <c r="E12" s="60"/>
      <c r="F12" s="72"/>
      <c r="G12" s="62"/>
      <c r="H12" s="60"/>
      <c r="I12" s="60"/>
      <c r="J12" s="60"/>
      <c r="K12" s="77"/>
    </row>
    <row r="13" spans="1:11" s="64" customFormat="1" ht="37.5" customHeight="1">
      <c r="A13" s="159" t="s">
        <v>451</v>
      </c>
      <c r="B13" s="159" t="s">
        <v>276</v>
      </c>
      <c r="C13" s="159" t="s">
        <v>402</v>
      </c>
      <c r="D13" s="148" t="s">
        <v>314</v>
      </c>
      <c r="E13" s="159" t="s">
        <v>308</v>
      </c>
      <c r="F13" s="224">
        <f>IF((ISBLANK(D13))," ",(IF((D13="yes"),3,(IF((D13="Partial / In progress"),2,(IF((D13="No"),1,(IF((D13="All actions completed"),3," ")))))))))</f>
        <v>1</v>
      </c>
      <c r="G13" s="155" t="str">
        <f>IF((D13="no"),E13,IF(D13="Partial / In progress",E13,IF(D13="All actions completed",E13,IF(D13="Yes","No Action Required - Criteria Met"," "))))</f>
        <v>Obtain expenditure information on suppliers via data systems and identify all suppliers that are likely to have an impact on sustainability (economic/environmental/social).</v>
      </c>
      <c r="H13" s="172"/>
      <c r="I13" s="183"/>
      <c r="J13" s="183"/>
      <c r="K13" s="221"/>
    </row>
    <row r="14" spans="1:11" s="64" customFormat="1" ht="37.5" customHeight="1">
      <c r="A14" s="160"/>
      <c r="B14" s="160"/>
      <c r="C14" s="160"/>
      <c r="D14" s="149"/>
      <c r="E14" s="160"/>
      <c r="F14" s="225"/>
      <c r="G14" s="134"/>
      <c r="H14" s="203"/>
      <c r="I14" s="194"/>
      <c r="J14" s="194"/>
      <c r="K14" s="222"/>
    </row>
    <row r="15" spans="1:11" s="64" customFormat="1" ht="37.5" customHeight="1">
      <c r="A15" s="160"/>
      <c r="B15" s="160"/>
      <c r="C15" s="160"/>
      <c r="D15" s="149"/>
      <c r="E15" s="160"/>
      <c r="F15" s="225"/>
      <c r="G15" s="134"/>
      <c r="H15" s="203"/>
      <c r="I15" s="194"/>
      <c r="J15" s="194"/>
      <c r="K15" s="222"/>
    </row>
    <row r="16" spans="1:11" s="64" customFormat="1" ht="37.5" customHeight="1">
      <c r="A16" s="154"/>
      <c r="B16" s="154"/>
      <c r="C16" s="154"/>
      <c r="D16" s="150"/>
      <c r="E16" s="154"/>
      <c r="F16" s="226"/>
      <c r="G16" s="135"/>
      <c r="H16" s="204"/>
      <c r="I16" s="139"/>
      <c r="J16" s="139"/>
      <c r="K16" s="218"/>
    </row>
    <row r="17" spans="1:11" s="64" customFormat="1" ht="37.5" customHeight="1">
      <c r="A17" s="161" t="s">
        <v>452</v>
      </c>
      <c r="B17" s="159" t="s">
        <v>309</v>
      </c>
      <c r="C17" s="152" t="s">
        <v>281</v>
      </c>
      <c r="D17" s="148" t="s">
        <v>314</v>
      </c>
      <c r="E17" s="159" t="s">
        <v>310</v>
      </c>
      <c r="F17" s="224">
        <f>IF((ISBLANK(D17))," ",(IF((D17="yes"),3,(IF((D17="Partial / In progress"),2,(IF((D17="No"),1,(IF((D17="All actions completed"),3," ")))))))))</f>
        <v>1</v>
      </c>
      <c r="G17" s="156" t="str">
        <f>IF((D17="no"),E17,IF(D17="Partial / In progress",E17,IF(D17="All actions completed",E17,IF(D17="Yes","No Action Required - Criteria Met"," "))))</f>
        <v>Create a supplier engagement plan that includes senior management involvement to explain the sustainability policy.</v>
      </c>
      <c r="H17" s="172"/>
      <c r="I17" s="157"/>
      <c r="J17" s="157"/>
      <c r="K17" s="216"/>
    </row>
    <row r="18" spans="1:11" s="64" customFormat="1" ht="37.5" customHeight="1">
      <c r="A18" s="162"/>
      <c r="B18" s="160"/>
      <c r="C18" s="147"/>
      <c r="D18" s="149"/>
      <c r="E18" s="152"/>
      <c r="F18" s="225"/>
      <c r="G18" s="134"/>
      <c r="H18" s="203"/>
      <c r="I18" s="158"/>
      <c r="J18" s="158"/>
      <c r="K18" s="217"/>
    </row>
    <row r="19" spans="1:11" s="64" customFormat="1" ht="37.5" customHeight="1">
      <c r="A19" s="162"/>
      <c r="B19" s="160"/>
      <c r="C19" s="147" t="s">
        <v>282</v>
      </c>
      <c r="D19" s="149"/>
      <c r="E19" s="153" t="s">
        <v>268</v>
      </c>
      <c r="F19" s="225"/>
      <c r="G19" s="134" t="str">
        <f>IF((D17="no"),E19,IF(D17="Partial / In progress",E19,IF(D17="All actions completed",E19,IF(D17="Yes","No Action Required - Criteria Met"," "))))</f>
        <v>Ensure that contract review meetings incorporate dialogue with suppliers on sustainability and involves senior supplier representatives.</v>
      </c>
      <c r="H19" s="203"/>
      <c r="I19" s="158"/>
      <c r="J19" s="158"/>
      <c r="K19" s="218"/>
    </row>
    <row r="20" spans="1:11" s="64" customFormat="1" ht="37.5" customHeight="1">
      <c r="A20" s="163"/>
      <c r="B20" s="154"/>
      <c r="C20" s="151"/>
      <c r="D20" s="150"/>
      <c r="E20" s="154"/>
      <c r="F20" s="226"/>
      <c r="G20" s="135"/>
      <c r="H20" s="204"/>
      <c r="I20" s="205"/>
      <c r="J20" s="205"/>
      <c r="K20" s="217"/>
    </row>
    <row r="21" spans="1:11" ht="37.5" customHeight="1">
      <c r="A21" s="59" t="s">
        <v>64</v>
      </c>
      <c r="B21" s="60"/>
      <c r="C21" s="60"/>
      <c r="D21" s="60"/>
      <c r="E21" s="60"/>
      <c r="F21" s="72"/>
      <c r="G21" s="62"/>
      <c r="H21" s="60"/>
      <c r="I21" s="60"/>
      <c r="J21" s="60"/>
      <c r="K21" s="77"/>
    </row>
    <row r="22" spans="1:12" ht="37.5" customHeight="1">
      <c r="A22" s="159" t="s">
        <v>453</v>
      </c>
      <c r="B22" s="159" t="s">
        <v>17</v>
      </c>
      <c r="C22" s="159" t="s">
        <v>27</v>
      </c>
      <c r="D22" s="148" t="s">
        <v>314</v>
      </c>
      <c r="E22" s="159" t="s">
        <v>269</v>
      </c>
      <c r="F22" s="224">
        <f>IF((ISBLANK(D22))," ",(IF((D22="yes"),3,(IF((D22="Partial / In progress"),2,(IF((D22="No"),1,(IF((D22="All actions completed"),3," ")))))))))</f>
        <v>1</v>
      </c>
      <c r="G22" s="156" t="str">
        <f>IF((D22="no"),E22,IF(D22="Partial / In progress",E22,IF(D22="All actions completed",E22,IF(D22="Yes","No Action Required - Criteria Met"," "))))</f>
        <v>Create supplier engagement plan endorsed by senior management that utilises all available media to publicise the sustainable procurement policy.</v>
      </c>
      <c r="H22" s="172"/>
      <c r="I22" s="157"/>
      <c r="J22" s="157"/>
      <c r="K22" s="216"/>
      <c r="L22" s="66"/>
    </row>
    <row r="23" spans="1:12" ht="37.5" customHeight="1">
      <c r="A23" s="160"/>
      <c r="B23" s="160"/>
      <c r="C23" s="160"/>
      <c r="D23" s="149"/>
      <c r="E23" s="152"/>
      <c r="F23" s="225"/>
      <c r="G23" s="134"/>
      <c r="H23" s="203"/>
      <c r="I23" s="158"/>
      <c r="J23" s="158"/>
      <c r="K23" s="217"/>
      <c r="L23" s="66"/>
    </row>
    <row r="24" spans="1:12" ht="37.5" customHeight="1">
      <c r="A24" s="160"/>
      <c r="B24" s="160"/>
      <c r="C24" s="160"/>
      <c r="D24" s="149"/>
      <c r="E24" s="160" t="s">
        <v>41</v>
      </c>
      <c r="F24" s="225"/>
      <c r="G24" s="134" t="str">
        <f>IF((D22="no"),E24,IF(D22="Partial / In progress",E24,IF(D22="All actions completed",E24,IF(D22="Yes","No Action Required - Criteria Met"," "))))</f>
        <v>Create environment for suppliers that supports improved sustainable performance (e.g. promote sustainable procurement with client depts).</v>
      </c>
      <c r="H24" s="172"/>
      <c r="I24" s="157"/>
      <c r="J24" s="158"/>
      <c r="K24" s="216"/>
      <c r="L24" s="66"/>
    </row>
    <row r="25" spans="1:12" ht="37.5" customHeight="1">
      <c r="A25" s="154"/>
      <c r="B25" s="154"/>
      <c r="C25" s="154"/>
      <c r="D25" s="150"/>
      <c r="E25" s="154"/>
      <c r="F25" s="226"/>
      <c r="G25" s="135"/>
      <c r="H25" s="203"/>
      <c r="I25" s="158"/>
      <c r="J25" s="205"/>
      <c r="K25" s="217"/>
      <c r="L25" s="66"/>
    </row>
    <row r="26" spans="1:12" ht="37.5" customHeight="1">
      <c r="A26" s="161" t="s">
        <v>454</v>
      </c>
      <c r="B26" s="159" t="s">
        <v>33</v>
      </c>
      <c r="C26" s="152" t="s">
        <v>34</v>
      </c>
      <c r="D26" s="148" t="s">
        <v>314</v>
      </c>
      <c r="E26" s="152" t="s">
        <v>35</v>
      </c>
      <c r="F26" s="224">
        <f>IF((ISBLANK(D26))," ",(IF((D26="yes"),3,(IF((D26="Partial / In progress"),2,(IF((D26="No"),1,(IF((D26="All actions completed"),3," ")))))))))</f>
        <v>1</v>
      </c>
      <c r="G26" s="156" t="str">
        <f>IF((D26="no"),E26,IF(D26="Partial / In progress",E26,IF(D26="All actions completed",E26,IF(D26="Yes","No Action Required - Criteria Met"," "))))</f>
        <v>Ensure that contracts with suppliers allow for contract review meetings that incorporates sustainability as an agenda item.</v>
      </c>
      <c r="H26" s="172"/>
      <c r="I26" s="157"/>
      <c r="J26" s="157"/>
      <c r="K26" s="216"/>
      <c r="L26" s="66"/>
    </row>
    <row r="27" spans="1:12" ht="37.5" customHeight="1">
      <c r="A27" s="162"/>
      <c r="B27" s="160"/>
      <c r="C27" s="147"/>
      <c r="D27" s="149"/>
      <c r="E27" s="147"/>
      <c r="F27" s="225"/>
      <c r="G27" s="134"/>
      <c r="H27" s="203"/>
      <c r="I27" s="158"/>
      <c r="J27" s="158"/>
      <c r="K27" s="217"/>
      <c r="L27" s="66"/>
    </row>
    <row r="28" spans="1:12" ht="37.5" customHeight="1">
      <c r="A28" s="162"/>
      <c r="B28" s="160"/>
      <c r="C28" s="147" t="s">
        <v>195</v>
      </c>
      <c r="D28" s="149"/>
      <c r="E28" s="147" t="s">
        <v>286</v>
      </c>
      <c r="F28" s="225"/>
      <c r="G28" s="134" t="str">
        <f>IF((D26="no"),E28,IF(D26="Partial / In progress",E28,IF(D26="All actions completed",E28,IF(D26="Yes","No Action Required - Criteria Met"," "))))</f>
        <v>Consider introducing a supplier rating system that includes sustainability measures that can be discussed at contract review meetings.</v>
      </c>
      <c r="H28" s="203"/>
      <c r="I28" s="157"/>
      <c r="J28" s="158"/>
      <c r="K28" s="218"/>
      <c r="L28" s="66"/>
    </row>
    <row r="29" spans="1:12" ht="37.5" customHeight="1">
      <c r="A29" s="163"/>
      <c r="B29" s="154"/>
      <c r="C29" s="151"/>
      <c r="D29" s="150"/>
      <c r="E29" s="151"/>
      <c r="F29" s="226"/>
      <c r="G29" s="135"/>
      <c r="H29" s="204"/>
      <c r="I29" s="158"/>
      <c r="J29" s="205"/>
      <c r="K29" s="217"/>
      <c r="L29" s="66"/>
    </row>
    <row r="30" spans="1:12" ht="37.5" customHeight="1">
      <c r="A30" s="161" t="s">
        <v>455</v>
      </c>
      <c r="B30" s="159" t="s">
        <v>57</v>
      </c>
      <c r="C30" s="159" t="s">
        <v>311</v>
      </c>
      <c r="D30" s="148" t="s">
        <v>314</v>
      </c>
      <c r="E30" s="152" t="s">
        <v>271</v>
      </c>
      <c r="F30" s="224">
        <f>IF((ISBLANK(D30))," ",(IF((D30="yes"),3,(IF((D30="Partial / In progress"),2,(IF((D30="No"),1,(IF((D30="All actions completed"),3," ")))))))))</f>
        <v>1</v>
      </c>
      <c r="G30" s="156" t="str">
        <f>IF((D30="no"),E30,IF(D30="Partial / In progress",E30,IF(D30="All actions completed",E30,IF(D30="Yes","No Action Required - Criteria Met"," "))))</f>
        <v>Include standard request on PQQ/Tender documentation to confirm sub-contractors and their scope of work for key areas of manufacture/production.</v>
      </c>
      <c r="H30" s="172"/>
      <c r="I30" s="157"/>
      <c r="J30" s="157"/>
      <c r="K30" s="216"/>
      <c r="L30" s="66"/>
    </row>
    <row r="31" spans="1:12" ht="67.5" customHeight="1">
      <c r="A31" s="162"/>
      <c r="B31" s="160"/>
      <c r="C31" s="152"/>
      <c r="D31" s="149"/>
      <c r="E31" s="147"/>
      <c r="F31" s="225"/>
      <c r="G31" s="134"/>
      <c r="H31" s="203"/>
      <c r="I31" s="158"/>
      <c r="J31" s="158"/>
      <c r="K31" s="217"/>
      <c r="L31" s="66"/>
    </row>
    <row r="32" spans="1:12" ht="37.5" customHeight="1">
      <c r="A32" s="162"/>
      <c r="B32" s="160"/>
      <c r="C32" s="153" t="s">
        <v>270</v>
      </c>
      <c r="D32" s="149"/>
      <c r="E32" s="147" t="s">
        <v>267</v>
      </c>
      <c r="F32" s="225"/>
      <c r="G32" s="134" t="str">
        <f>IF((D30="no"),E32,IF(D30="Partial / In progress",E32,IF(D30="All actions completed",E32,IF(D30="Yes","No Action Required - Criteria Met"," "))))</f>
        <v>Analyse supply chain for key sustainability impacts and risks and create action plan to manage accordingly.</v>
      </c>
      <c r="H32" s="203"/>
      <c r="I32" s="157"/>
      <c r="J32" s="158"/>
      <c r="K32" s="216"/>
      <c r="L32" s="66"/>
    </row>
    <row r="33" spans="1:12" ht="37.5" customHeight="1">
      <c r="A33" s="163"/>
      <c r="B33" s="154"/>
      <c r="C33" s="154"/>
      <c r="D33" s="150"/>
      <c r="E33" s="151"/>
      <c r="F33" s="226"/>
      <c r="G33" s="135"/>
      <c r="H33" s="204"/>
      <c r="I33" s="158"/>
      <c r="J33" s="205"/>
      <c r="K33" s="217"/>
      <c r="L33" s="66"/>
    </row>
    <row r="34" spans="1:12" ht="37.5" customHeight="1">
      <c r="A34" s="59" t="s">
        <v>107</v>
      </c>
      <c r="B34" s="60"/>
      <c r="C34" s="60"/>
      <c r="D34" s="60"/>
      <c r="E34" s="60"/>
      <c r="F34" s="78"/>
      <c r="G34" s="62"/>
      <c r="H34" s="60"/>
      <c r="I34" s="60"/>
      <c r="J34" s="60"/>
      <c r="K34" s="77"/>
      <c r="L34" s="66"/>
    </row>
    <row r="35" spans="1:12" ht="37.5" customHeight="1">
      <c r="A35" s="159" t="s">
        <v>456</v>
      </c>
      <c r="B35" s="159" t="s">
        <v>254</v>
      </c>
      <c r="C35" s="159" t="s">
        <v>1</v>
      </c>
      <c r="D35" s="148" t="s">
        <v>314</v>
      </c>
      <c r="E35" s="159" t="s">
        <v>127</v>
      </c>
      <c r="F35" s="224">
        <f>IF((ISBLANK(D35))," ",(IF((D35="yes"),3,(IF((D35="Partial / In progress"),2,(IF((D35="No"),1,(IF((D35="All actions completed"),3," ")))))))))</f>
        <v>1</v>
      </c>
      <c r="G35" s="191" t="str">
        <f>IF((D35="no"),E35,IF(D35="Partial / In progress",E35,IF(D35="All actions completed",E35,IF(D35="Yes","No Action Required - Criteria Met"," "))))</f>
        <v>Ensure that established contract management processes and procedures allow for suppliers to suggest improvements to contract delivery that increases sustainable benefits.</v>
      </c>
      <c r="H35" s="173"/>
      <c r="I35" s="183"/>
      <c r="J35" s="183"/>
      <c r="K35" s="221"/>
      <c r="L35" s="66"/>
    </row>
    <row r="36" spans="1:11" ht="37.5" customHeight="1">
      <c r="A36" s="160"/>
      <c r="B36" s="160"/>
      <c r="C36" s="152"/>
      <c r="D36" s="149"/>
      <c r="E36" s="160"/>
      <c r="F36" s="225"/>
      <c r="G36" s="195"/>
      <c r="H36" s="196"/>
      <c r="I36" s="194"/>
      <c r="J36" s="194"/>
      <c r="K36" s="222"/>
    </row>
    <row r="37" spans="1:11" ht="37.5" customHeight="1">
      <c r="A37" s="160"/>
      <c r="B37" s="160"/>
      <c r="C37" s="153" t="s">
        <v>165</v>
      </c>
      <c r="D37" s="149"/>
      <c r="E37" s="160"/>
      <c r="F37" s="225"/>
      <c r="G37" s="195"/>
      <c r="H37" s="196"/>
      <c r="I37" s="194"/>
      <c r="J37" s="194"/>
      <c r="K37" s="222"/>
    </row>
    <row r="38" spans="1:11" ht="37.5" customHeight="1">
      <c r="A38" s="160"/>
      <c r="B38" s="160"/>
      <c r="C38" s="160"/>
      <c r="D38" s="150"/>
      <c r="E38" s="154"/>
      <c r="F38" s="226"/>
      <c r="G38" s="193"/>
      <c r="H38" s="170"/>
      <c r="I38" s="139"/>
      <c r="J38" s="139"/>
      <c r="K38" s="223"/>
    </row>
    <row r="39" spans="1:11" ht="37.5" customHeight="1">
      <c r="A39" s="161" t="s">
        <v>457</v>
      </c>
      <c r="B39" s="159" t="s">
        <v>370</v>
      </c>
      <c r="C39" s="159" t="s">
        <v>42</v>
      </c>
      <c r="D39" s="148" t="s">
        <v>314</v>
      </c>
      <c r="E39" s="159" t="s">
        <v>231</v>
      </c>
      <c r="F39" s="224">
        <f>IF((ISBLANK(D39))," ",(IF((D39="yes"),3,(IF((D39="Partial / In progress"),2,(IF((D39="No"),1,(IF((D39="All actions completed"),3," ")))))))))</f>
        <v>1</v>
      </c>
      <c r="G39" s="191" t="str">
        <f>IF((D39="no"),E39,IF(D39="Partial / In progress",E39,IF(D39="All actions completed",E39,IF(D39="Yes","No Action Required - Criteria Met"," "))))</f>
        <v>Include appropriate sustainability questions on the suppliers supply chain provision within quality audit review questionnaires.</v>
      </c>
      <c r="H39" s="178"/>
      <c r="I39" s="144"/>
      <c r="J39" s="144"/>
      <c r="K39" s="219"/>
    </row>
    <row r="40" spans="1:11" ht="37.5" customHeight="1">
      <c r="A40" s="162"/>
      <c r="B40" s="160"/>
      <c r="C40" s="152"/>
      <c r="D40" s="149"/>
      <c r="E40" s="152"/>
      <c r="F40" s="225"/>
      <c r="G40" s="156"/>
      <c r="H40" s="136"/>
      <c r="I40" s="145"/>
      <c r="J40" s="145"/>
      <c r="K40" s="220"/>
    </row>
    <row r="41" spans="1:11" ht="37.5" customHeight="1">
      <c r="A41" s="162"/>
      <c r="B41" s="160"/>
      <c r="C41" s="153" t="s">
        <v>15</v>
      </c>
      <c r="D41" s="149"/>
      <c r="E41" s="153" t="s">
        <v>16</v>
      </c>
      <c r="F41" s="225"/>
      <c r="G41" s="192" t="str">
        <f>IF((D39="no"),E41,IF(D39="Partial / In progress",E41,IF(D39="All actions completed",E41,IF(D39="Yes","No Action Required - Criteria Met"," "))))</f>
        <v>Include within contract provisions the right to audit supplier's and instigate sustainable improvement programmes.</v>
      </c>
      <c r="H41" s="136"/>
      <c r="I41" s="145"/>
      <c r="J41" s="145"/>
      <c r="K41" s="219"/>
    </row>
    <row r="42" spans="1:11" ht="37.5" customHeight="1">
      <c r="A42" s="162"/>
      <c r="B42" s="160"/>
      <c r="C42" s="154"/>
      <c r="D42" s="150"/>
      <c r="E42" s="154"/>
      <c r="F42" s="226"/>
      <c r="G42" s="193"/>
      <c r="H42" s="137"/>
      <c r="I42" s="206"/>
      <c r="J42" s="206"/>
      <c r="K42" s="220"/>
    </row>
    <row r="43" spans="1:11" ht="37.5" customHeight="1">
      <c r="A43" s="161" t="s">
        <v>458</v>
      </c>
      <c r="B43" s="159" t="s">
        <v>255</v>
      </c>
      <c r="C43" s="159" t="s">
        <v>43</v>
      </c>
      <c r="D43" s="148" t="s">
        <v>314</v>
      </c>
      <c r="E43" s="159" t="s">
        <v>191</v>
      </c>
      <c r="F43" s="224">
        <f>IF((ISBLANK(D43))," ",(IF((D43="yes"),3,(IF((D43="Partial / In progress"),2,(IF((D43="No"),1,(IF((D43="All actions completed"),3," ")))))))))</f>
        <v>1</v>
      </c>
      <c r="G43" s="156" t="str">
        <f>IF((D43="no"),E43,IF(D43="Partial / In progress",E43,IF(D43="All actions completed",E43,IF(D43="Yes","No Action Required - Criteria Met"," "))))</f>
        <v>Establish programmes or award schemes that highlights exceptional supplier performance in sustainable delivery.</v>
      </c>
      <c r="H43" s="172"/>
      <c r="I43" s="157"/>
      <c r="J43" s="157"/>
      <c r="K43" s="216"/>
    </row>
    <row r="44" spans="1:11" ht="37.5" customHeight="1">
      <c r="A44" s="162"/>
      <c r="B44" s="160"/>
      <c r="C44" s="160"/>
      <c r="D44" s="149"/>
      <c r="E44" s="152"/>
      <c r="F44" s="225"/>
      <c r="G44" s="134"/>
      <c r="H44" s="203"/>
      <c r="I44" s="158"/>
      <c r="J44" s="158"/>
      <c r="K44" s="217"/>
    </row>
    <row r="45" spans="1:11" ht="37.5" customHeight="1">
      <c r="A45" s="162"/>
      <c r="B45" s="160"/>
      <c r="C45" s="160"/>
      <c r="D45" s="149"/>
      <c r="E45" s="153" t="s">
        <v>2</v>
      </c>
      <c r="F45" s="225"/>
      <c r="G45" s="134" t="str">
        <f>IF((D43="no"),E45,IF(D43="Partial / In progress",E45,IF(D43="All actions completed",E45,IF(D43="Yes","No Action Required - Criteria Met"," "))))</f>
        <v>Ensure that significant sustainable achievements are recorded and publicised throughout organisation/sector.</v>
      </c>
      <c r="H45" s="203"/>
      <c r="I45" s="158"/>
      <c r="J45" s="158"/>
      <c r="K45" s="216"/>
    </row>
    <row r="46" spans="1:11" ht="37.5" customHeight="1">
      <c r="A46" s="162"/>
      <c r="B46" s="160"/>
      <c r="C46" s="154"/>
      <c r="D46" s="150"/>
      <c r="E46" s="154"/>
      <c r="F46" s="226"/>
      <c r="G46" s="135"/>
      <c r="H46" s="204"/>
      <c r="I46" s="205"/>
      <c r="J46" s="205"/>
      <c r="K46" s="217"/>
    </row>
    <row r="47" spans="1:11" ht="37.5" customHeight="1">
      <c r="A47" s="161" t="s">
        <v>459</v>
      </c>
      <c r="B47" s="159" t="s">
        <v>499</v>
      </c>
      <c r="C47" s="159" t="s">
        <v>44</v>
      </c>
      <c r="D47" s="148" t="s">
        <v>314</v>
      </c>
      <c r="E47" s="159" t="s">
        <v>3</v>
      </c>
      <c r="F47" s="224">
        <f>IF((ISBLANK(D47))," ",(IF((D47="yes"),3,(IF((D47="Partial / In progress"),2,(IF((D47="No"),1,(IF((D47="All actions completed"),3," ")))))))))</f>
        <v>1</v>
      </c>
      <c r="G47" s="156" t="str">
        <f>IF((D47="no"),E47,IF(D47="Partial / In progress",E47,IF(D47="All actions completed",E47,IF(D47="Yes","No Action Required - Criteria Met"," "))))</f>
        <v>Produce supplier communication events programme with key note speech.</v>
      </c>
      <c r="H47" s="172"/>
      <c r="I47" s="157"/>
      <c r="J47" s="157"/>
      <c r="K47" s="216"/>
    </row>
    <row r="48" spans="1:11" ht="37.5" customHeight="1">
      <c r="A48" s="162"/>
      <c r="B48" s="160"/>
      <c r="C48" s="160"/>
      <c r="D48" s="149"/>
      <c r="E48" s="152"/>
      <c r="F48" s="225"/>
      <c r="G48" s="134"/>
      <c r="H48" s="203"/>
      <c r="I48" s="158"/>
      <c r="J48" s="158"/>
      <c r="K48" s="217"/>
    </row>
    <row r="49" spans="1:11" ht="37.5" customHeight="1">
      <c r="A49" s="162"/>
      <c r="B49" s="160"/>
      <c r="C49" s="160"/>
      <c r="D49" s="149"/>
      <c r="E49" s="153" t="s">
        <v>4</v>
      </c>
      <c r="F49" s="225"/>
      <c r="G49" s="134" t="str">
        <f>IF((D47="no"),E49,IF(D47="Partial / In progress",E49,IF(D47="All actions completed",E49,IF(D47="Yes","No Action Required - Criteria Met"," "))))</f>
        <v>Invite senior management to deliver key note speech on sustainability to suppliers at appropriate events or conferences.</v>
      </c>
      <c r="H49" s="203"/>
      <c r="I49" s="158"/>
      <c r="J49" s="158"/>
      <c r="K49" s="218"/>
    </row>
    <row r="50" spans="1:11" ht="37.5" customHeight="1">
      <c r="A50" s="162"/>
      <c r="B50" s="160"/>
      <c r="C50" s="154"/>
      <c r="D50" s="150"/>
      <c r="E50" s="154"/>
      <c r="F50" s="226"/>
      <c r="G50" s="135"/>
      <c r="H50" s="204"/>
      <c r="I50" s="205"/>
      <c r="J50" s="205"/>
      <c r="K50" s="217"/>
    </row>
    <row r="51" spans="1:11" ht="37.5" customHeight="1">
      <c r="A51" s="59" t="s">
        <v>108</v>
      </c>
      <c r="B51" s="60"/>
      <c r="C51" s="60"/>
      <c r="D51" s="60"/>
      <c r="E51" s="60"/>
      <c r="F51" s="78"/>
      <c r="G51" s="62"/>
      <c r="H51" s="60"/>
      <c r="I51" s="60"/>
      <c r="J51" s="60"/>
      <c r="K51" s="77"/>
    </row>
    <row r="52" spans="1:11" ht="37.5" customHeight="1">
      <c r="A52" s="159" t="s">
        <v>460</v>
      </c>
      <c r="B52" s="159" t="s">
        <v>256</v>
      </c>
      <c r="C52" s="159" t="s">
        <v>45</v>
      </c>
      <c r="D52" s="148" t="s">
        <v>314</v>
      </c>
      <c r="E52" s="159" t="s">
        <v>193</v>
      </c>
      <c r="F52" s="224">
        <f>IF((ISBLANK(D52))," ",(IF((D52="yes"),3,(IF((D52="Partial / In progress"),2,(IF((D52="No"),1,(IF((D52="All actions completed"),3," ")))))))))</f>
        <v>1</v>
      </c>
      <c r="G52" s="191" t="str">
        <f>IF((D52="no"),E52,IF(D52="Partial / In progress",E52,IF(D52="All actions completed",E52,IF(D52="Yes","No Action Required - Criteria Met"," "))))</f>
        <v>Establish consultation programme with suppliers that assess the impact the sustainable procurement strategy has on various markets, and on the availability of new products/technology to support achievement of sustainable objectives.</v>
      </c>
      <c r="H52" s="178"/>
      <c r="I52" s="185"/>
      <c r="J52" s="185"/>
      <c r="K52" s="213"/>
    </row>
    <row r="53" spans="1:11" ht="37.5" customHeight="1">
      <c r="A53" s="160"/>
      <c r="B53" s="160"/>
      <c r="C53" s="152"/>
      <c r="D53" s="149"/>
      <c r="E53" s="160"/>
      <c r="F53" s="225"/>
      <c r="G53" s="195"/>
      <c r="H53" s="136"/>
      <c r="I53" s="186"/>
      <c r="J53" s="186"/>
      <c r="K53" s="214"/>
    </row>
    <row r="54" spans="1:11" ht="37.5" customHeight="1">
      <c r="A54" s="160"/>
      <c r="B54" s="160"/>
      <c r="C54" s="153" t="s">
        <v>192</v>
      </c>
      <c r="D54" s="149"/>
      <c r="E54" s="160"/>
      <c r="F54" s="225"/>
      <c r="G54" s="195"/>
      <c r="H54" s="136"/>
      <c r="I54" s="186"/>
      <c r="J54" s="186"/>
      <c r="K54" s="214"/>
    </row>
    <row r="55" spans="1:11" ht="37.5" customHeight="1">
      <c r="A55" s="154"/>
      <c r="B55" s="154"/>
      <c r="C55" s="154"/>
      <c r="D55" s="150"/>
      <c r="E55" s="154"/>
      <c r="F55" s="226"/>
      <c r="G55" s="193"/>
      <c r="H55" s="137"/>
      <c r="I55" s="142"/>
      <c r="J55" s="142"/>
      <c r="K55" s="215"/>
    </row>
    <row r="56" spans="1:11" ht="37.5" customHeight="1">
      <c r="A56" s="161" t="s">
        <v>461</v>
      </c>
      <c r="B56" s="159" t="s">
        <v>166</v>
      </c>
      <c r="C56" s="159" t="s">
        <v>128</v>
      </c>
      <c r="D56" s="148" t="s">
        <v>314</v>
      </c>
      <c r="E56" s="159" t="s">
        <v>257</v>
      </c>
      <c r="F56" s="224">
        <f>IF((ISBLANK(D56))," ",(IF((D56="yes"),3,(IF((D56="Partial / In progress"),2,(IF((D56="No"),1,(IF((D56="All actions completed"),3," ")))))))))</f>
        <v>1</v>
      </c>
      <c r="G56" s="191" t="str">
        <f>IF((D56="no"),E56,IF(D56="Partial / In progress",E56,IF(D56="All actions completed",E56,IF(D56="Yes","No Action Required - Criteria Met"," "))))</f>
        <v>Senior management to engage with key supply markets to promote the sustainability agenda and influence opinion.</v>
      </c>
      <c r="H56" s="178"/>
      <c r="I56" s="185"/>
      <c r="J56" s="185"/>
      <c r="K56" s="213"/>
    </row>
    <row r="57" spans="1:11" ht="37.5" customHeight="1">
      <c r="A57" s="162"/>
      <c r="B57" s="160"/>
      <c r="C57" s="160"/>
      <c r="D57" s="149"/>
      <c r="E57" s="160"/>
      <c r="F57" s="225"/>
      <c r="G57" s="195"/>
      <c r="H57" s="136"/>
      <c r="I57" s="186"/>
      <c r="J57" s="186"/>
      <c r="K57" s="214"/>
    </row>
    <row r="58" spans="1:11" ht="37.5" customHeight="1">
      <c r="A58" s="162"/>
      <c r="B58" s="160"/>
      <c r="C58" s="160"/>
      <c r="D58" s="149"/>
      <c r="E58" s="160"/>
      <c r="F58" s="225"/>
      <c r="G58" s="195"/>
      <c r="H58" s="136"/>
      <c r="I58" s="186"/>
      <c r="J58" s="186"/>
      <c r="K58" s="214"/>
    </row>
    <row r="59" spans="1:11" ht="37.5" customHeight="1">
      <c r="A59" s="163"/>
      <c r="B59" s="154"/>
      <c r="C59" s="154"/>
      <c r="D59" s="150"/>
      <c r="E59" s="154"/>
      <c r="F59" s="226"/>
      <c r="G59" s="193"/>
      <c r="H59" s="137"/>
      <c r="I59" s="142"/>
      <c r="J59" s="142"/>
      <c r="K59" s="215"/>
    </row>
    <row r="60" spans="1:11" ht="37.5" customHeight="1">
      <c r="A60" s="161" t="s">
        <v>462</v>
      </c>
      <c r="B60" s="159" t="s">
        <v>194</v>
      </c>
      <c r="C60" s="159" t="s">
        <v>258</v>
      </c>
      <c r="D60" s="148" t="s">
        <v>314</v>
      </c>
      <c r="E60" s="159" t="s">
        <v>129</v>
      </c>
      <c r="F60" s="224">
        <f>IF((ISBLANK(D60))," ",(IF((D60="yes"),3,(IF((D60="Partial / In progress"),2,(IF((D60="No"),1,(IF((D60="All actions completed"),3," ")))))))))</f>
        <v>1</v>
      </c>
      <c r="G60" s="156" t="str">
        <f>IF((D60="no"),E60,IF(D60="Partial / In progress",E60,IF(D60="All actions completed",E60,IF(D60="Yes","No Action Required - Criteria Met"," "))))</f>
        <v>Ensure that senior management is advised on significant achievements or results with regard to sustainable procurement delivery.</v>
      </c>
      <c r="H60" s="172"/>
      <c r="I60" s="157"/>
      <c r="J60" s="157"/>
      <c r="K60" s="216"/>
    </row>
    <row r="61" spans="1:11" ht="37.5" customHeight="1">
      <c r="A61" s="162"/>
      <c r="B61" s="160"/>
      <c r="C61" s="160"/>
      <c r="D61" s="149"/>
      <c r="E61" s="152"/>
      <c r="F61" s="225"/>
      <c r="G61" s="134"/>
      <c r="H61" s="203"/>
      <c r="I61" s="158"/>
      <c r="J61" s="158"/>
      <c r="K61" s="217"/>
    </row>
    <row r="62" spans="1:11" ht="37.5" customHeight="1">
      <c r="A62" s="162"/>
      <c r="B62" s="160"/>
      <c r="C62" s="160"/>
      <c r="D62" s="149"/>
      <c r="E62" s="147" t="s">
        <v>130</v>
      </c>
      <c r="F62" s="225"/>
      <c r="G62" s="134" t="str">
        <f>IF((D60="no"),E62,IF(D60="Partial / In progress",E62,IF(D60="All actions completed",E62,IF(D60="Yes","No Action Required - Criteria Met"," "))))</f>
        <v>Identify senior management conferences, events or forums where successes can be marketed as best practice sustainable procurement.</v>
      </c>
      <c r="H62" s="172"/>
      <c r="I62" s="157"/>
      <c r="J62" s="157"/>
      <c r="K62" s="216"/>
    </row>
    <row r="63" spans="1:11" ht="37.5" customHeight="1">
      <c r="A63" s="163"/>
      <c r="B63" s="154"/>
      <c r="C63" s="154"/>
      <c r="D63" s="150"/>
      <c r="E63" s="151"/>
      <c r="F63" s="226"/>
      <c r="G63" s="135"/>
      <c r="H63" s="203"/>
      <c r="I63" s="158"/>
      <c r="J63" s="158"/>
      <c r="K63" s="217"/>
    </row>
    <row r="64" spans="1:11" ht="37.5" customHeight="1">
      <c r="A64" s="161" t="s">
        <v>463</v>
      </c>
      <c r="B64" s="159" t="s">
        <v>259</v>
      </c>
      <c r="C64" s="152" t="s">
        <v>167</v>
      </c>
      <c r="D64" s="148" t="s">
        <v>314</v>
      </c>
      <c r="E64" s="152" t="s">
        <v>260</v>
      </c>
      <c r="F64" s="224">
        <f>IF((ISBLANK(D64))," ",(IF((D64="yes"),3,(IF((D64="Partial / In progress"),2,(IF((D64="No"),1,(IF((D64="All actions completed"),3," ")))))))))</f>
        <v>1</v>
      </c>
      <c r="G64" s="156" t="str">
        <f>IF((D64="no"),E64,IF(D64="Partial / In progress",E64,IF(D64="All actions completed",E64,IF(D64="Yes","No Action Required - Criteria Met"," "))))</f>
        <v>Within tender documents, reinforce the commitment to buy sustainably and engage with supply markets to deliver a positive environmental impact. </v>
      </c>
      <c r="H64" s="172"/>
      <c r="I64" s="157"/>
      <c r="J64" s="157"/>
      <c r="K64" s="216"/>
    </row>
    <row r="65" spans="1:11" ht="37.5" customHeight="1">
      <c r="A65" s="162"/>
      <c r="B65" s="160"/>
      <c r="C65" s="147"/>
      <c r="D65" s="149"/>
      <c r="E65" s="147"/>
      <c r="F65" s="225"/>
      <c r="G65" s="134"/>
      <c r="H65" s="203"/>
      <c r="I65" s="158"/>
      <c r="J65" s="158"/>
      <c r="K65" s="217"/>
    </row>
    <row r="66" spans="1:11" ht="37.5" customHeight="1">
      <c r="A66" s="162"/>
      <c r="B66" s="160"/>
      <c r="C66" s="147" t="s">
        <v>14</v>
      </c>
      <c r="D66" s="149"/>
      <c r="E66" s="147" t="s">
        <v>168</v>
      </c>
      <c r="F66" s="225"/>
      <c r="G66" s="134" t="str">
        <f>IF((D64="no"),E66,IF(D64="Partial / In progress",E66,IF(D64="All actions completed",E66,IF(D64="Yes","No Action Required - Criteria Met"," "))))</f>
        <v>Include provisions in contract documentation to improve sustainable performance  on social and environmental factors.</v>
      </c>
      <c r="H66" s="203"/>
      <c r="I66" s="157"/>
      <c r="J66" s="157"/>
      <c r="K66" s="218"/>
    </row>
    <row r="67" spans="1:11" ht="37.5" customHeight="1">
      <c r="A67" s="163"/>
      <c r="B67" s="154"/>
      <c r="C67" s="151"/>
      <c r="D67" s="150"/>
      <c r="E67" s="151"/>
      <c r="F67" s="226"/>
      <c r="G67" s="135"/>
      <c r="H67" s="204"/>
      <c r="I67" s="158"/>
      <c r="J67" s="158"/>
      <c r="K67" s="227"/>
    </row>
  </sheetData>
  <sheetProtection/>
  <mergeCells count="233">
    <mergeCell ref="J28:J29"/>
    <mergeCell ref="I26:I27"/>
    <mergeCell ref="H24:H25"/>
    <mergeCell ref="J24:J25"/>
    <mergeCell ref="J22:J23"/>
    <mergeCell ref="J19:J20"/>
    <mergeCell ref="I13:I16"/>
    <mergeCell ref="J13:J16"/>
    <mergeCell ref="I17:I18"/>
    <mergeCell ref="H22:H23"/>
    <mergeCell ref="K10:K11"/>
    <mergeCell ref="K13:K16"/>
    <mergeCell ref="I10:I11"/>
    <mergeCell ref="H13:H16"/>
    <mergeCell ref="J10:J11"/>
    <mergeCell ref="I19:I20"/>
    <mergeCell ref="G41:G42"/>
    <mergeCell ref="G35:G38"/>
    <mergeCell ref="H35:H38"/>
    <mergeCell ref="H41:H42"/>
    <mergeCell ref="J39:J40"/>
    <mergeCell ref="I41:I42"/>
    <mergeCell ref="F26:F29"/>
    <mergeCell ref="G28:G29"/>
    <mergeCell ref="F22:F25"/>
    <mergeCell ref="G22:G23"/>
    <mergeCell ref="I24:I25"/>
    <mergeCell ref="G26:G27"/>
    <mergeCell ref="H26:H27"/>
    <mergeCell ref="I22:I23"/>
    <mergeCell ref="F30:F33"/>
    <mergeCell ref="G30:G31"/>
    <mergeCell ref="J32:J33"/>
    <mergeCell ref="J30:J31"/>
    <mergeCell ref="G32:G33"/>
    <mergeCell ref="H30:H31"/>
    <mergeCell ref="I30:I31"/>
    <mergeCell ref="I32:I33"/>
    <mergeCell ref="G43:G44"/>
    <mergeCell ref="K4:K7"/>
    <mergeCell ref="K8:K9"/>
    <mergeCell ref="K19:K20"/>
    <mergeCell ref="K32:K33"/>
    <mergeCell ref="K30:K31"/>
    <mergeCell ref="K24:K25"/>
    <mergeCell ref="K28:K29"/>
    <mergeCell ref="G24:G25"/>
    <mergeCell ref="G39:G40"/>
    <mergeCell ref="A4:A7"/>
    <mergeCell ref="B4:B7"/>
    <mergeCell ref="A8:A11"/>
    <mergeCell ref="B8:B11"/>
    <mergeCell ref="C8:C9"/>
    <mergeCell ref="C10:C11"/>
    <mergeCell ref="C4:C7"/>
    <mergeCell ref="A13:A16"/>
    <mergeCell ref="B13:B16"/>
    <mergeCell ref="C19:C20"/>
    <mergeCell ref="C17:C18"/>
    <mergeCell ref="A17:A20"/>
    <mergeCell ref="B17:B20"/>
    <mergeCell ref="C13:C16"/>
    <mergeCell ref="F4:F7"/>
    <mergeCell ref="E8:E9"/>
    <mergeCell ref="F8:F11"/>
    <mergeCell ref="D4:D7"/>
    <mergeCell ref="G4:G7"/>
    <mergeCell ref="F17:F20"/>
    <mergeCell ref="E4:E7"/>
    <mergeCell ref="E19:E20"/>
    <mergeCell ref="E10:E11"/>
    <mergeCell ref="D8:D11"/>
    <mergeCell ref="J17:J18"/>
    <mergeCell ref="G8:G9"/>
    <mergeCell ref="E17:E18"/>
    <mergeCell ref="G10:G11"/>
    <mergeCell ref="E13:E16"/>
    <mergeCell ref="D13:D16"/>
    <mergeCell ref="F13:F16"/>
    <mergeCell ref="D17:D20"/>
    <mergeCell ref="G17:G18"/>
    <mergeCell ref="J4:J7"/>
    <mergeCell ref="H8:H9"/>
    <mergeCell ref="I8:I9"/>
    <mergeCell ref="J8:J9"/>
    <mergeCell ref="G19:G20"/>
    <mergeCell ref="G13:G16"/>
    <mergeCell ref="H10:H11"/>
    <mergeCell ref="H17:H18"/>
    <mergeCell ref="H4:H7"/>
    <mergeCell ref="I4:I7"/>
    <mergeCell ref="A26:A29"/>
    <mergeCell ref="B26:B29"/>
    <mergeCell ref="C26:C27"/>
    <mergeCell ref="E24:E25"/>
    <mergeCell ref="C22:C25"/>
    <mergeCell ref="A22:A25"/>
    <mergeCell ref="B22:B25"/>
    <mergeCell ref="C28:C29"/>
    <mergeCell ref="D26:D29"/>
    <mergeCell ref="C41:C42"/>
    <mergeCell ref="A30:A33"/>
    <mergeCell ref="B30:B33"/>
    <mergeCell ref="C30:C31"/>
    <mergeCell ref="A35:A38"/>
    <mergeCell ref="B35:B38"/>
    <mergeCell ref="C32:C33"/>
    <mergeCell ref="D30:D33"/>
    <mergeCell ref="D22:D25"/>
    <mergeCell ref="E22:E23"/>
    <mergeCell ref="E30:E31"/>
    <mergeCell ref="E32:E33"/>
    <mergeCell ref="E28:E29"/>
    <mergeCell ref="E26:E27"/>
    <mergeCell ref="D43:D46"/>
    <mergeCell ref="E43:E44"/>
    <mergeCell ref="F43:F46"/>
    <mergeCell ref="E45:E46"/>
    <mergeCell ref="F35:F38"/>
    <mergeCell ref="C37:C38"/>
    <mergeCell ref="E35:E38"/>
    <mergeCell ref="C39:C40"/>
    <mergeCell ref="C35:C36"/>
    <mergeCell ref="D35:D38"/>
    <mergeCell ref="G45:G46"/>
    <mergeCell ref="A43:A46"/>
    <mergeCell ref="A39:A42"/>
    <mergeCell ref="B39:B42"/>
    <mergeCell ref="D39:D42"/>
    <mergeCell ref="E39:E40"/>
    <mergeCell ref="F39:F42"/>
    <mergeCell ref="E41:E42"/>
    <mergeCell ref="B43:B46"/>
    <mergeCell ref="C43:C46"/>
    <mergeCell ref="J66:J67"/>
    <mergeCell ref="K66:K67"/>
    <mergeCell ref="H64:H65"/>
    <mergeCell ref="I64:I65"/>
    <mergeCell ref="J64:J65"/>
    <mergeCell ref="K64:K65"/>
    <mergeCell ref="H66:H67"/>
    <mergeCell ref="I66:I67"/>
    <mergeCell ref="I47:I48"/>
    <mergeCell ref="J62:J63"/>
    <mergeCell ref="K62:K63"/>
    <mergeCell ref="H60:H61"/>
    <mergeCell ref="I60:I61"/>
    <mergeCell ref="J60:J61"/>
    <mergeCell ref="K60:K61"/>
    <mergeCell ref="H62:H63"/>
    <mergeCell ref="I62:I63"/>
    <mergeCell ref="G47:G48"/>
    <mergeCell ref="E52:E55"/>
    <mergeCell ref="F56:F59"/>
    <mergeCell ref="G52:G55"/>
    <mergeCell ref="G49:G50"/>
    <mergeCell ref="G56:G59"/>
    <mergeCell ref="I49:I50"/>
    <mergeCell ref="I56:I59"/>
    <mergeCell ref="I52:I55"/>
    <mergeCell ref="G66:G67"/>
    <mergeCell ref="G64:G65"/>
    <mergeCell ref="G62:G63"/>
    <mergeCell ref="G60:G61"/>
    <mergeCell ref="H52:H55"/>
    <mergeCell ref="A60:A63"/>
    <mergeCell ref="B60:B63"/>
    <mergeCell ref="D60:D63"/>
    <mergeCell ref="C56:C59"/>
    <mergeCell ref="B52:B55"/>
    <mergeCell ref="D52:D55"/>
    <mergeCell ref="C52:C53"/>
    <mergeCell ref="B47:B50"/>
    <mergeCell ref="C47:C50"/>
    <mergeCell ref="D47:D50"/>
    <mergeCell ref="A56:A59"/>
    <mergeCell ref="B56:B59"/>
    <mergeCell ref="A52:A55"/>
    <mergeCell ref="C54:C55"/>
    <mergeCell ref="E47:E48"/>
    <mergeCell ref="F47:F50"/>
    <mergeCell ref="E49:E50"/>
    <mergeCell ref="F52:F55"/>
    <mergeCell ref="H47:H48"/>
    <mergeCell ref="A64:A67"/>
    <mergeCell ref="B64:B67"/>
    <mergeCell ref="C64:C65"/>
    <mergeCell ref="D64:D67"/>
    <mergeCell ref="A47:A50"/>
    <mergeCell ref="E56:E59"/>
    <mergeCell ref="D56:D59"/>
    <mergeCell ref="E60:E61"/>
    <mergeCell ref="F60:F63"/>
    <mergeCell ref="H56:H59"/>
    <mergeCell ref="H49:H50"/>
    <mergeCell ref="K22:K23"/>
    <mergeCell ref="K35:K38"/>
    <mergeCell ref="H45:H46"/>
    <mergeCell ref="H43:H44"/>
    <mergeCell ref="E64:E65"/>
    <mergeCell ref="C60:C63"/>
    <mergeCell ref="E62:E63"/>
    <mergeCell ref="F64:F67"/>
    <mergeCell ref="C66:C67"/>
    <mergeCell ref="E66:E67"/>
    <mergeCell ref="J35:J38"/>
    <mergeCell ref="H39:H40"/>
    <mergeCell ref="I39:I40"/>
    <mergeCell ref="H19:H20"/>
    <mergeCell ref="K17:K18"/>
    <mergeCell ref="K39:K40"/>
    <mergeCell ref="H28:H29"/>
    <mergeCell ref="H32:H33"/>
    <mergeCell ref="J26:J27"/>
    <mergeCell ref="K26:K27"/>
    <mergeCell ref="I45:I46"/>
    <mergeCell ref="I28:I29"/>
    <mergeCell ref="I35:I38"/>
    <mergeCell ref="K41:K42"/>
    <mergeCell ref="J45:J46"/>
    <mergeCell ref="I43:I44"/>
    <mergeCell ref="K43:K44"/>
    <mergeCell ref="K45:K46"/>
    <mergeCell ref="J43:J44"/>
    <mergeCell ref="J41:J42"/>
    <mergeCell ref="K56:K59"/>
    <mergeCell ref="J52:J55"/>
    <mergeCell ref="K52:K55"/>
    <mergeCell ref="J47:J48"/>
    <mergeCell ref="K47:K48"/>
    <mergeCell ref="J49:J50"/>
    <mergeCell ref="K49:K50"/>
    <mergeCell ref="J56:J59"/>
  </mergeCells>
  <conditionalFormatting sqref="F35:F50 F4:F11 F13:F20 F22:F33 F52:F67">
    <cfRule type="cellIs" priority="1" dxfId="2" operator="equal" stopIfTrue="1">
      <formula>3</formula>
    </cfRule>
    <cfRule type="cellIs" priority="2" dxfId="0" operator="equal" stopIfTrue="1">
      <formula>2</formula>
    </cfRule>
    <cfRule type="cellIs" priority="3" dxfId="1" operator="equal" stopIfTrue="1">
      <formula>1</formula>
    </cfRule>
  </conditionalFormatting>
  <dataValidations count="1">
    <dataValidation errorStyle="information" type="list" allowBlank="1" showInputMessage="1" showErrorMessage="1" sqref="D4:D11 D13:D20 D22:D33 D35:D50 D52:D67">
      <formula1>$L$4:$L$7</formula1>
    </dataValidation>
  </dataValidations>
  <printOptions/>
  <pageMargins left="0.1968503937007874" right="0.15748031496062992" top="0.35433070866141736" bottom="0.2362204724409449" header="0.15748031496062992" footer="0.1968503937007874"/>
  <pageSetup fitToHeight="10" horizontalDpi="200" verticalDpi="200" orientation="landscape" paperSize="8" scale="62" r:id="rId3"/>
  <headerFooter alignWithMargins="0">
    <oddHeader>&amp;L&amp;"Arial,Bold"&amp;UFLEXIBLE FRAMEWORK SELF ASSESSMENT&amp;R&amp;"Arial,Bold"&amp;UENGAGING SUPPLIERS</oddHeader>
    <oddFooter>&amp;C&amp;12&amp;P&amp;R&amp;12&amp;D</oddFooter>
  </headerFooter>
  <rowBreaks count="1" manualBreakCount="1">
    <brk id="33" max="255" man="1"/>
  </rowBreaks>
  <legacyDrawing r:id="rId2"/>
</worksheet>
</file>

<file path=xl/worksheets/sheet8.xml><?xml version="1.0" encoding="utf-8"?>
<worksheet xmlns="http://schemas.openxmlformats.org/spreadsheetml/2006/main" xmlns:r="http://schemas.openxmlformats.org/officeDocument/2006/relationships">
  <dimension ref="A1:L59"/>
  <sheetViews>
    <sheetView showGridLines="0" view="pageBreakPreview" zoomScale="60" zoomScaleNormal="72"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C48" sqref="C48:C51"/>
    </sheetView>
  </sheetViews>
  <sheetFormatPr defaultColWidth="9.140625" defaultRowHeight="48.75" customHeight="1"/>
  <cols>
    <col min="1" max="1" width="33.140625" style="53" customWidth="1"/>
    <col min="2" max="2" width="36.57421875" style="53" customWidth="1"/>
    <col min="3" max="3" width="52.57421875" style="53" customWidth="1"/>
    <col min="4" max="4" width="20.8515625" style="54" customWidth="1"/>
    <col min="5" max="5" width="65.7109375" style="54" hidden="1" customWidth="1"/>
    <col min="6" max="6" width="13.8515625" style="53" bestFit="1" customWidth="1"/>
    <col min="7" max="7" width="65.7109375" style="53" customWidth="1"/>
    <col min="8" max="8" width="18.140625" style="53" customWidth="1"/>
    <col min="9" max="9" width="13.28125" style="53" bestFit="1" customWidth="1"/>
    <col min="10" max="10" width="12.28125" style="53" bestFit="1" customWidth="1"/>
    <col min="11" max="11" width="45.421875" style="53" customWidth="1"/>
    <col min="12" max="12" width="9.140625" style="53" hidden="1" customWidth="1"/>
    <col min="13" max="16384" width="9.140625" style="53" customWidth="1"/>
  </cols>
  <sheetData>
    <row r="1" ht="48.75" customHeight="1">
      <c r="A1" s="52" t="s">
        <v>104</v>
      </c>
    </row>
    <row r="2" spans="1:11" s="58" customFormat="1" ht="48.75" customHeight="1">
      <c r="A2" s="55" t="s">
        <v>65</v>
      </c>
      <c r="B2" s="55" t="s">
        <v>66</v>
      </c>
      <c r="C2" s="55" t="s">
        <v>287</v>
      </c>
      <c r="D2" s="56" t="s">
        <v>500</v>
      </c>
      <c r="E2" s="57" t="s">
        <v>105</v>
      </c>
      <c r="F2" s="56" t="s">
        <v>67</v>
      </c>
      <c r="G2" s="57" t="s">
        <v>106</v>
      </c>
      <c r="H2" s="56" t="s">
        <v>99</v>
      </c>
      <c r="I2" s="56" t="s">
        <v>100</v>
      </c>
      <c r="J2" s="56" t="s">
        <v>59</v>
      </c>
      <c r="K2" s="56" t="s">
        <v>20</v>
      </c>
    </row>
    <row r="3" spans="1:11" s="58" customFormat="1" ht="48.75" customHeight="1">
      <c r="A3" s="59" t="s">
        <v>62</v>
      </c>
      <c r="B3" s="60"/>
      <c r="C3" s="60"/>
      <c r="D3" s="60"/>
      <c r="E3" s="60"/>
      <c r="F3" s="61"/>
      <c r="G3" s="62"/>
      <c r="H3" s="60"/>
      <c r="I3" s="60"/>
      <c r="J3" s="60"/>
      <c r="K3" s="60"/>
    </row>
    <row r="4" spans="1:12" s="64" customFormat="1" ht="48.75" customHeight="1">
      <c r="A4" s="159" t="s">
        <v>467</v>
      </c>
      <c r="B4" s="159" t="s">
        <v>18</v>
      </c>
      <c r="C4" s="146" t="s">
        <v>312</v>
      </c>
      <c r="D4" s="148" t="s">
        <v>314</v>
      </c>
      <c r="E4" s="146" t="s">
        <v>97</v>
      </c>
      <c r="F4" s="231">
        <f>IF((ISBLANK(D4))," ",(IF((D4="yes"),3,(IF((D4="Partial / In progress"),2,(IF((D4="No"),1,(IF((D4="All actions completed"),3," ")))))))))</f>
        <v>1</v>
      </c>
      <c r="G4" s="155" t="str">
        <f>IF((D4="no"),E4,IF(D4="Partial / In progress",E4,IF(D4="All actions completed",E4,IF(D4="Yes","No Action Required - Criteria Met"," "))))</f>
        <v>Undertake a general high level assessment of the benefits of buying sustainability against economic, social and environmental factors.</v>
      </c>
      <c r="H4" s="172"/>
      <c r="I4" s="183"/>
      <c r="J4" s="183"/>
      <c r="K4" s="197"/>
      <c r="L4" s="63" t="s">
        <v>315</v>
      </c>
    </row>
    <row r="5" spans="1:12" s="64" customFormat="1" ht="48.75" customHeight="1">
      <c r="A5" s="160"/>
      <c r="B5" s="160"/>
      <c r="C5" s="147"/>
      <c r="D5" s="149"/>
      <c r="E5" s="147"/>
      <c r="F5" s="232"/>
      <c r="G5" s="134"/>
      <c r="H5" s="203"/>
      <c r="I5" s="194"/>
      <c r="J5" s="194"/>
      <c r="K5" s="201"/>
      <c r="L5" s="63" t="s">
        <v>19</v>
      </c>
    </row>
    <row r="6" spans="1:12" s="64" customFormat="1" ht="48.75" customHeight="1">
      <c r="A6" s="160"/>
      <c r="B6" s="160"/>
      <c r="C6" s="147"/>
      <c r="D6" s="149"/>
      <c r="E6" s="147"/>
      <c r="F6" s="232"/>
      <c r="G6" s="134"/>
      <c r="H6" s="203"/>
      <c r="I6" s="194"/>
      <c r="J6" s="194"/>
      <c r="K6" s="201"/>
      <c r="L6" s="63" t="s">
        <v>314</v>
      </c>
    </row>
    <row r="7" spans="1:12" s="64" customFormat="1" ht="48.75" customHeight="1">
      <c r="A7" s="154"/>
      <c r="B7" s="154"/>
      <c r="C7" s="151"/>
      <c r="D7" s="150"/>
      <c r="E7" s="151"/>
      <c r="F7" s="233"/>
      <c r="G7" s="135"/>
      <c r="H7" s="204"/>
      <c r="I7" s="139"/>
      <c r="J7" s="139"/>
      <c r="K7" s="198"/>
      <c r="L7" s="63" t="s">
        <v>199</v>
      </c>
    </row>
    <row r="8" spans="1:11" s="58" customFormat="1" ht="48.75" customHeight="1">
      <c r="A8" s="59" t="s">
        <v>63</v>
      </c>
      <c r="B8" s="60"/>
      <c r="C8" s="60"/>
      <c r="D8" s="60"/>
      <c r="E8" s="60"/>
      <c r="F8" s="65"/>
      <c r="G8" s="62"/>
      <c r="H8" s="60"/>
      <c r="I8" s="60"/>
      <c r="J8" s="60"/>
      <c r="K8" s="62"/>
    </row>
    <row r="9" spans="1:11" s="64" customFormat="1" ht="48.75" customHeight="1">
      <c r="A9" s="159" t="s">
        <v>468</v>
      </c>
      <c r="B9" s="159" t="s">
        <v>46</v>
      </c>
      <c r="C9" s="146" t="s">
        <v>313</v>
      </c>
      <c r="D9" s="148" t="s">
        <v>314</v>
      </c>
      <c r="E9" s="146" t="s">
        <v>98</v>
      </c>
      <c r="F9" s="231">
        <f>IF((ISBLANK(D9))," ",(IF((D9="yes"),3,(IF((D9="Partial / In progress"),2,(IF((D9="No"),1,(IF((D9="All actions completed"),3," ")))))))))</f>
        <v>1</v>
      </c>
      <c r="G9" s="155" t="str">
        <f>IF((D9="no"),E9,IF(D9="Partial / In progress",E9,IF(D9="All actions completed",E9,IF(D9="Yes","No Action Required - Criteria Met"," "))))</f>
        <v>Undertake a detailed assessment of the benefits of buying sustainability against economic, social and environmental factors and derive key measures (KPI's) and targets.</v>
      </c>
      <c r="H9" s="172"/>
      <c r="I9" s="183"/>
      <c r="J9" s="183"/>
      <c r="K9" s="197"/>
    </row>
    <row r="10" spans="1:11" s="64" customFormat="1" ht="48.75" customHeight="1">
      <c r="A10" s="160"/>
      <c r="B10" s="160"/>
      <c r="C10" s="147"/>
      <c r="D10" s="149"/>
      <c r="E10" s="147"/>
      <c r="F10" s="232"/>
      <c r="G10" s="134"/>
      <c r="H10" s="203"/>
      <c r="I10" s="194"/>
      <c r="J10" s="194"/>
      <c r="K10" s="201"/>
    </row>
    <row r="11" spans="1:11" s="64" customFormat="1" ht="48.75" customHeight="1">
      <c r="A11" s="160"/>
      <c r="B11" s="160"/>
      <c r="C11" s="147"/>
      <c r="D11" s="149"/>
      <c r="E11" s="147"/>
      <c r="F11" s="232"/>
      <c r="G11" s="134"/>
      <c r="H11" s="203"/>
      <c r="I11" s="194"/>
      <c r="J11" s="194"/>
      <c r="K11" s="201"/>
    </row>
    <row r="12" spans="1:11" s="64" customFormat="1" ht="48.75" customHeight="1">
      <c r="A12" s="154"/>
      <c r="B12" s="154"/>
      <c r="C12" s="151"/>
      <c r="D12" s="150"/>
      <c r="E12" s="151"/>
      <c r="F12" s="233"/>
      <c r="G12" s="135"/>
      <c r="H12" s="204"/>
      <c r="I12" s="139"/>
      <c r="J12" s="139"/>
      <c r="K12" s="198"/>
    </row>
    <row r="13" spans="1:11" s="64" customFormat="1" ht="48.75" customHeight="1">
      <c r="A13" s="161" t="s">
        <v>469</v>
      </c>
      <c r="B13" s="159" t="s">
        <v>91</v>
      </c>
      <c r="C13" s="152" t="s">
        <v>219</v>
      </c>
      <c r="D13" s="148" t="s">
        <v>314</v>
      </c>
      <c r="E13" s="152" t="s">
        <v>76</v>
      </c>
      <c r="F13" s="231">
        <f>IF((ISBLANK(D13))," ",(IF((D13="yes"),3,(IF((D13="Partial / In progress"),2,(IF((D13="No"),1,(IF((D13="All actions completed"),3," ")))))))))</f>
        <v>1</v>
      </c>
      <c r="G13" s="156" t="str">
        <f>IF((D13="no"),E13,IF(D13="Partial / In progress",E13,IF(D13="All actions completed",E13,IF(D13="Yes","No Action Required - Criteria Met"," "))))</f>
        <v>Consider the introduction of a benefits tracking system to measure the perceived benefits of buying commodities sustainably.</v>
      </c>
      <c r="H13" s="172"/>
      <c r="I13" s="157"/>
      <c r="J13" s="157"/>
      <c r="K13" s="179"/>
    </row>
    <row r="14" spans="1:11" s="64" customFormat="1" ht="48.75" customHeight="1">
      <c r="A14" s="162"/>
      <c r="B14" s="160"/>
      <c r="C14" s="147"/>
      <c r="D14" s="149"/>
      <c r="E14" s="147"/>
      <c r="F14" s="232"/>
      <c r="G14" s="134"/>
      <c r="H14" s="203"/>
      <c r="I14" s="158"/>
      <c r="J14" s="158"/>
      <c r="K14" s="180"/>
    </row>
    <row r="15" spans="1:11" s="64" customFormat="1" ht="48.75" customHeight="1">
      <c r="A15" s="162"/>
      <c r="B15" s="160"/>
      <c r="C15" s="147" t="s">
        <v>383</v>
      </c>
      <c r="D15" s="149"/>
      <c r="E15" s="147" t="s">
        <v>77</v>
      </c>
      <c r="F15" s="232"/>
      <c r="G15" s="134" t="str">
        <f>IF((D13="no"),E15,IF(D13="Partial / In progress",E15,IF(D13="All actions completed",E15,IF(D13="Yes","No Action Required - Criteria Met"," "))))</f>
        <v>Ensure that measurement against KPI's and targets for sustainability are systematically reported to senior management.</v>
      </c>
      <c r="H15" s="203"/>
      <c r="I15" s="158"/>
      <c r="J15" s="158"/>
      <c r="K15" s="198"/>
    </row>
    <row r="16" spans="1:11" s="64" customFormat="1" ht="48.75" customHeight="1">
      <c r="A16" s="163"/>
      <c r="B16" s="154"/>
      <c r="C16" s="151"/>
      <c r="D16" s="150"/>
      <c r="E16" s="151"/>
      <c r="F16" s="233"/>
      <c r="G16" s="135"/>
      <c r="H16" s="204"/>
      <c r="I16" s="205"/>
      <c r="J16" s="205"/>
      <c r="K16" s="180"/>
    </row>
    <row r="17" spans="1:11" ht="48.75" customHeight="1">
      <c r="A17" s="59" t="s">
        <v>64</v>
      </c>
      <c r="B17" s="60"/>
      <c r="C17" s="60"/>
      <c r="D17" s="60"/>
      <c r="E17" s="60"/>
      <c r="F17" s="65"/>
      <c r="G17" s="62"/>
      <c r="H17" s="60"/>
      <c r="I17" s="60"/>
      <c r="J17" s="60"/>
      <c r="K17" s="62"/>
    </row>
    <row r="18" spans="1:11" ht="48.75" customHeight="1">
      <c r="A18" s="159" t="s">
        <v>470</v>
      </c>
      <c r="B18" s="159" t="s">
        <v>236</v>
      </c>
      <c r="C18" s="152" t="s">
        <v>28</v>
      </c>
      <c r="D18" s="148" t="s">
        <v>314</v>
      </c>
      <c r="E18" s="152" t="s">
        <v>272</v>
      </c>
      <c r="F18" s="231">
        <f>IF((ISBLANK(D18))," ",(IF((D18="yes"),3,(IF((D18="Partial / In progress"),2,(IF((D18="No"),1,(IF((D18="All actions completed"),3," ")))))))))</f>
        <v>1</v>
      </c>
      <c r="G18" s="156" t="str">
        <f>IF((D18="no"),E18,IF(D18="Partial / In progress",E18,IF(D18="All actions completed",E18,IF(D18="Yes","No Action Required - Criteria Met"," "))))</f>
        <v>Ensure that one objective relating to sustainable procurement is incorporated into organisational objectives during the planning cycle.</v>
      </c>
      <c r="H18" s="178"/>
      <c r="I18" s="144"/>
      <c r="J18" s="144"/>
      <c r="K18" s="155"/>
    </row>
    <row r="19" spans="1:11" ht="48.75" customHeight="1">
      <c r="A19" s="160"/>
      <c r="B19" s="160"/>
      <c r="C19" s="147"/>
      <c r="D19" s="149"/>
      <c r="E19" s="147"/>
      <c r="F19" s="232"/>
      <c r="G19" s="134"/>
      <c r="H19" s="136"/>
      <c r="I19" s="145"/>
      <c r="J19" s="145"/>
      <c r="K19" s="134"/>
    </row>
    <row r="20" spans="1:11" ht="48.75" customHeight="1">
      <c r="A20" s="160"/>
      <c r="B20" s="160"/>
      <c r="C20" s="147" t="s">
        <v>237</v>
      </c>
      <c r="D20" s="149"/>
      <c r="E20" s="147" t="s">
        <v>238</v>
      </c>
      <c r="F20" s="232"/>
      <c r="G20" s="134" t="str">
        <f>IF((D18="no"),E20,IF(D18="Partial / In progress",E20,IF(D18="All actions completed",E20,IF(D18="Yes","No Action Required - Criteria Met"," "))))</f>
        <v>Ensure that any sustainable procurement targets and KPI's align to and support organisational objectives and targets.</v>
      </c>
      <c r="H20" s="136"/>
      <c r="I20" s="145"/>
      <c r="J20" s="145"/>
      <c r="K20" s="155"/>
    </row>
    <row r="21" spans="1:11" ht="48.75" customHeight="1">
      <c r="A21" s="154"/>
      <c r="B21" s="154"/>
      <c r="C21" s="151"/>
      <c r="D21" s="150"/>
      <c r="E21" s="151"/>
      <c r="F21" s="233"/>
      <c r="G21" s="135"/>
      <c r="H21" s="137"/>
      <c r="I21" s="206"/>
      <c r="J21" s="206"/>
      <c r="K21" s="134"/>
    </row>
    <row r="22" spans="1:11" ht="48.75" customHeight="1">
      <c r="A22" s="161" t="s">
        <v>471</v>
      </c>
      <c r="B22" s="159" t="s">
        <v>369</v>
      </c>
      <c r="C22" s="159" t="s">
        <v>239</v>
      </c>
      <c r="D22" s="148" t="s">
        <v>314</v>
      </c>
      <c r="E22" s="152" t="s">
        <v>56</v>
      </c>
      <c r="F22" s="231">
        <f>IF((ISBLANK(D22))," ",(IF((D22="yes"),3,(IF((D22="Partial / In progress"),2,(IF((D22="No"),1,(IF((D22="All actions completed"),3," ")))))))))</f>
        <v>1</v>
      </c>
      <c r="G22" s="155" t="str">
        <f>IF((D22="no"),E22,IF(D22="Partial / In progress",E22,IF(D22="All actions completed",E22,IF(D22="Yes","No Action Required - Criteria Met"," "))))</f>
        <v>Consider the introduction of a system to record the cascading of objectives from senior management to functional teams to individuals.  Personal objectives relating to sustainable procurement should be recorded, monitored and reviewed against key performance measures. </v>
      </c>
      <c r="H22" s="178"/>
      <c r="I22" s="185"/>
      <c r="J22" s="185"/>
      <c r="K22" s="191"/>
    </row>
    <row r="23" spans="1:11" ht="48.75" customHeight="1">
      <c r="A23" s="162"/>
      <c r="B23" s="160"/>
      <c r="C23" s="160"/>
      <c r="D23" s="149"/>
      <c r="E23" s="147"/>
      <c r="F23" s="232"/>
      <c r="G23" s="134"/>
      <c r="H23" s="136"/>
      <c r="I23" s="186"/>
      <c r="J23" s="186"/>
      <c r="K23" s="195"/>
    </row>
    <row r="24" spans="1:11" ht="48.75" customHeight="1">
      <c r="A24" s="162"/>
      <c r="B24" s="160"/>
      <c r="C24" s="160"/>
      <c r="D24" s="149"/>
      <c r="E24" s="147"/>
      <c r="F24" s="232"/>
      <c r="G24" s="134"/>
      <c r="H24" s="136"/>
      <c r="I24" s="186"/>
      <c r="J24" s="186"/>
      <c r="K24" s="195"/>
    </row>
    <row r="25" spans="1:11" ht="48.75" customHeight="1">
      <c r="A25" s="163"/>
      <c r="B25" s="154"/>
      <c r="C25" s="154"/>
      <c r="D25" s="150"/>
      <c r="E25" s="151"/>
      <c r="F25" s="233"/>
      <c r="G25" s="135"/>
      <c r="H25" s="137"/>
      <c r="I25" s="142"/>
      <c r="J25" s="142"/>
      <c r="K25" s="156"/>
    </row>
    <row r="26" spans="1:11" ht="48.75" customHeight="1">
      <c r="A26" s="59" t="s">
        <v>107</v>
      </c>
      <c r="B26" s="60"/>
      <c r="C26" s="60"/>
      <c r="D26" s="60"/>
      <c r="E26" s="60"/>
      <c r="F26" s="65"/>
      <c r="G26" s="62"/>
      <c r="H26" s="60"/>
      <c r="I26" s="60"/>
      <c r="J26" s="60"/>
      <c r="K26" s="62"/>
    </row>
    <row r="27" spans="1:11" ht="48.75" customHeight="1">
      <c r="A27" s="159" t="s">
        <v>472</v>
      </c>
      <c r="B27" s="159" t="s">
        <v>131</v>
      </c>
      <c r="C27" s="159" t="s">
        <v>169</v>
      </c>
      <c r="D27" s="148" t="s">
        <v>314</v>
      </c>
      <c r="E27" s="159" t="s">
        <v>170</v>
      </c>
      <c r="F27" s="231">
        <f>IF((ISBLANK(D27))," ",(IF((D27="yes"),3,(IF((D27="Partial / In progress"),2,(IF((D27="No"),1,(IF((D27="All actions completed"),3," ")))))))))</f>
        <v>1</v>
      </c>
      <c r="G27" s="156" t="str">
        <f>IF((D27="no"),E27,IF(D27="Partial / In progress",E27,IF(D27="All actions completed",E27,IF(D27="Yes","No Action Required - Criteria Met"," "))))</f>
        <v>Agree KPI's to measure sustainable procurement performance based on the organisation's sustainable procurement strategy.</v>
      </c>
      <c r="H27" s="178"/>
      <c r="I27" s="144"/>
      <c r="J27" s="144"/>
      <c r="K27" s="155"/>
    </row>
    <row r="28" spans="1:11" ht="48.75" customHeight="1">
      <c r="A28" s="160"/>
      <c r="B28" s="160"/>
      <c r="C28" s="152"/>
      <c r="D28" s="149"/>
      <c r="E28" s="152"/>
      <c r="F28" s="232"/>
      <c r="G28" s="134"/>
      <c r="H28" s="136"/>
      <c r="I28" s="145"/>
      <c r="J28" s="145"/>
      <c r="K28" s="134"/>
    </row>
    <row r="29" spans="1:11" ht="48.75" customHeight="1">
      <c r="A29" s="160"/>
      <c r="B29" s="160"/>
      <c r="C29" s="153" t="s">
        <v>132</v>
      </c>
      <c r="D29" s="149"/>
      <c r="E29" s="153" t="s">
        <v>133</v>
      </c>
      <c r="F29" s="232"/>
      <c r="G29" s="134" t="str">
        <f>IF((D27="no"),E29,IF(D27="Partial / In progress",E29,IF(D27="All actions completed",E29,IF(D27="Yes","No Action Required - Criteria Met"," "))))</f>
        <v>Establish a system for measuring sustainable procurement performance that reports on progress achievement to senior management.</v>
      </c>
      <c r="H29" s="178"/>
      <c r="I29" s="144"/>
      <c r="J29" s="145"/>
      <c r="K29" s="156"/>
    </row>
    <row r="30" spans="1:11" ht="48.75" customHeight="1">
      <c r="A30" s="160"/>
      <c r="B30" s="160"/>
      <c r="C30" s="160"/>
      <c r="D30" s="150"/>
      <c r="E30" s="154"/>
      <c r="F30" s="233"/>
      <c r="G30" s="135"/>
      <c r="H30" s="136"/>
      <c r="I30" s="145"/>
      <c r="J30" s="206"/>
      <c r="K30" s="134"/>
    </row>
    <row r="31" spans="1:11" ht="48.75" customHeight="1">
      <c r="A31" s="161" t="s">
        <v>473</v>
      </c>
      <c r="B31" s="159" t="s">
        <v>134</v>
      </c>
      <c r="C31" s="159" t="s">
        <v>261</v>
      </c>
      <c r="D31" s="148" t="s">
        <v>314</v>
      </c>
      <c r="E31" s="159" t="s">
        <v>135</v>
      </c>
      <c r="F31" s="231">
        <f>IF((ISBLANK(D31))," ",(IF((D31="yes"),3,(IF((D31="Partial / In progress"),2,(IF((D31="No"),1,(IF((D31="All actions completed"),3," ")))))))))</f>
        <v>1</v>
      </c>
      <c r="G31" s="156" t="str">
        <f>IF((D31="no"),E31,IF(D31="Partial / In progress",E31,IF(D31="All actions completed",E31,IF(D31="Yes","No Action Required - Criteria Met"," "))))</f>
        <v>Promote measurement of sustainable procurement performance via established programmes that assess procurement capability.</v>
      </c>
      <c r="H31" s="178"/>
      <c r="I31" s="144"/>
      <c r="J31" s="144"/>
      <c r="K31" s="155"/>
    </row>
    <row r="32" spans="1:11" ht="48.75" customHeight="1">
      <c r="A32" s="162"/>
      <c r="B32" s="160"/>
      <c r="C32" s="152"/>
      <c r="D32" s="149"/>
      <c r="E32" s="152"/>
      <c r="F32" s="232"/>
      <c r="G32" s="134"/>
      <c r="H32" s="136"/>
      <c r="I32" s="145"/>
      <c r="J32" s="145"/>
      <c r="K32" s="134"/>
    </row>
    <row r="33" spans="1:11" ht="48.75" customHeight="1">
      <c r="A33" s="162"/>
      <c r="B33" s="160"/>
      <c r="C33" s="153" t="s">
        <v>510</v>
      </c>
      <c r="D33" s="149"/>
      <c r="E33" s="153" t="s">
        <v>511</v>
      </c>
      <c r="F33" s="232"/>
      <c r="G33" s="134" t="str">
        <f>IF((D31="no"),E33,IF(D31="Partial / In progress",E33,IF(D31="All actions completed",E33,IF(D31="Yes","No Action Required - Criteria Met"," "))))</f>
        <v>Participate in sector wide or local work streams/forums set on to compare results and improve sustainable procurement performance.</v>
      </c>
      <c r="H33" s="136"/>
      <c r="I33" s="145"/>
      <c r="J33" s="145"/>
      <c r="K33" s="155"/>
    </row>
    <row r="34" spans="1:11" ht="48.75" customHeight="1">
      <c r="A34" s="162"/>
      <c r="B34" s="160"/>
      <c r="C34" s="154"/>
      <c r="D34" s="150"/>
      <c r="E34" s="154"/>
      <c r="F34" s="233"/>
      <c r="G34" s="135"/>
      <c r="H34" s="137"/>
      <c r="I34" s="206"/>
      <c r="J34" s="206"/>
      <c r="K34" s="134"/>
    </row>
    <row r="35" spans="1:11" ht="48.75" customHeight="1">
      <c r="A35" s="161" t="s">
        <v>474</v>
      </c>
      <c r="B35" s="159" t="s">
        <v>136</v>
      </c>
      <c r="C35" s="159" t="s">
        <v>171</v>
      </c>
      <c r="D35" s="148" t="s">
        <v>314</v>
      </c>
      <c r="E35" s="159" t="s">
        <v>137</v>
      </c>
      <c r="F35" s="231">
        <f>IF((ISBLANK(D35))," ",(IF((D35="yes"),3,(IF((D35="Partial / In progress"),2,(IF((D35="No"),1,(IF((D35="All actions completed"),3," ")))))))))</f>
        <v>1</v>
      </c>
      <c r="G35" s="155" t="str">
        <f>IF((D35="no"),E35,IF(D35="Partial / In progress",E35,IF(D35="All actions completed",E35,IF(D35="Yes","No Action Required - Criteria Met"," "))))</f>
        <v>Establish benefits tracking system from which sustainable benefits can be measured, recorded and reported upon..</v>
      </c>
      <c r="H35" s="178"/>
      <c r="I35" s="185"/>
      <c r="J35" s="185"/>
      <c r="K35" s="191"/>
    </row>
    <row r="36" spans="1:11" ht="48.75" customHeight="1">
      <c r="A36" s="162"/>
      <c r="B36" s="160"/>
      <c r="C36" s="152"/>
      <c r="D36" s="149"/>
      <c r="E36" s="160"/>
      <c r="F36" s="232"/>
      <c r="G36" s="134"/>
      <c r="H36" s="136"/>
      <c r="I36" s="186"/>
      <c r="J36" s="186"/>
      <c r="K36" s="195"/>
    </row>
    <row r="37" spans="1:11" ht="48.75" customHeight="1">
      <c r="A37" s="162"/>
      <c r="B37" s="160"/>
      <c r="C37" s="160" t="s">
        <v>228</v>
      </c>
      <c r="D37" s="149"/>
      <c r="E37" s="160"/>
      <c r="F37" s="232"/>
      <c r="G37" s="134"/>
      <c r="H37" s="136"/>
      <c r="I37" s="186"/>
      <c r="J37" s="186"/>
      <c r="K37" s="195"/>
    </row>
    <row r="38" spans="1:11" ht="48.75" customHeight="1">
      <c r="A38" s="162"/>
      <c r="B38" s="160"/>
      <c r="C38" s="154"/>
      <c r="D38" s="150"/>
      <c r="E38" s="154"/>
      <c r="F38" s="233"/>
      <c r="G38" s="135"/>
      <c r="H38" s="137"/>
      <c r="I38" s="142"/>
      <c r="J38" s="142"/>
      <c r="K38" s="156"/>
    </row>
    <row r="39" spans="1:11" ht="48.75" customHeight="1">
      <c r="A39" s="59" t="s">
        <v>108</v>
      </c>
      <c r="B39" s="60"/>
      <c r="C39" s="60"/>
      <c r="D39" s="60"/>
      <c r="E39" s="60"/>
      <c r="F39" s="65"/>
      <c r="G39" s="62"/>
      <c r="H39" s="60"/>
      <c r="I39" s="60"/>
      <c r="J39" s="60"/>
      <c r="K39" s="62"/>
    </row>
    <row r="40" spans="1:11" ht="48.75" customHeight="1">
      <c r="A40" s="159" t="s">
        <v>475</v>
      </c>
      <c r="B40" s="159" t="s">
        <v>172</v>
      </c>
      <c r="C40" s="159" t="s">
        <v>138</v>
      </c>
      <c r="D40" s="148" t="s">
        <v>314</v>
      </c>
      <c r="E40" s="159" t="s">
        <v>173</v>
      </c>
      <c r="F40" s="231">
        <f>IF((ISBLANK(D40))," ",(IF((D40="yes"),3,(IF((D40="Partial / In progress"),2,(IF((D40="No"),1,(IF((D40="All actions completed"),3," ")))))))))</f>
        <v>1</v>
      </c>
      <c r="G40" s="156" t="str">
        <f>IF((D40="no"),E40,IF(D40="Partial / In progress",E40,IF(D40="All actions completed",E40,IF(D40="Yes","No Action Required - Criteria Met"," "))))</f>
        <v>Establish lessons learned log to record issues that have adversely affected (or improved) sustainable procurement performance.</v>
      </c>
      <c r="H40" s="178"/>
      <c r="I40" s="144"/>
      <c r="J40" s="144"/>
      <c r="K40" s="155"/>
    </row>
    <row r="41" spans="1:11" ht="48.75" customHeight="1">
      <c r="A41" s="160"/>
      <c r="B41" s="160"/>
      <c r="C41" s="152"/>
      <c r="D41" s="149"/>
      <c r="E41" s="152"/>
      <c r="F41" s="232"/>
      <c r="G41" s="134"/>
      <c r="H41" s="136"/>
      <c r="I41" s="145"/>
      <c r="J41" s="145"/>
      <c r="K41" s="134"/>
    </row>
    <row r="42" spans="1:11" ht="48.75" customHeight="1">
      <c r="A42" s="160"/>
      <c r="B42" s="160"/>
      <c r="C42" s="153" t="s">
        <v>139</v>
      </c>
      <c r="D42" s="149"/>
      <c r="E42" s="153" t="s">
        <v>140</v>
      </c>
      <c r="F42" s="232"/>
      <c r="G42" s="134" t="str">
        <f>IF((D40="no"),E42,IF(D40="Partial / In progress",E42,IF(D40="All actions completed",E42,IF(D40="Yes","No Action Required - Criteria Met"," "))))</f>
        <v>Ensure that lessons learned and performance measures are used as an input to the development of future sustainable procurement strategies.</v>
      </c>
      <c r="H42" s="136"/>
      <c r="I42" s="145"/>
      <c r="J42" s="145"/>
      <c r="K42" s="156"/>
    </row>
    <row r="43" spans="1:11" ht="48.75" customHeight="1">
      <c r="A43" s="154"/>
      <c r="B43" s="154"/>
      <c r="C43" s="154"/>
      <c r="D43" s="150"/>
      <c r="E43" s="154"/>
      <c r="F43" s="233"/>
      <c r="G43" s="135"/>
      <c r="H43" s="137"/>
      <c r="I43" s="206"/>
      <c r="J43" s="206"/>
      <c r="K43" s="134"/>
    </row>
    <row r="44" spans="1:11" ht="48.75" customHeight="1">
      <c r="A44" s="161" t="s">
        <v>464</v>
      </c>
      <c r="B44" s="159" t="s">
        <v>174</v>
      </c>
      <c r="C44" s="159" t="s">
        <v>196</v>
      </c>
      <c r="D44" s="148" t="s">
        <v>314</v>
      </c>
      <c r="E44" s="159" t="s">
        <v>512</v>
      </c>
      <c r="F44" s="231">
        <f>IF((ISBLANK(D44))," ",(IF((D44="yes"),3,(IF((D44="Partial / In progress"),2,(IF((D44="No"),1,(IF((D44="All actions completed"),3," ")))))))))</f>
        <v>1</v>
      </c>
      <c r="G44" s="155" t="str">
        <f>IF((D44="no"),E44,IF(D44="Partial / In progress",E44,IF(D44="All actions completed",E44,IF(D44="Yes","No Action Required - Criteria Met"," "))))</f>
        <v>Participate in sector wide or local work stream/forums set on to compare results and improve sustainable procurement performance.</v>
      </c>
      <c r="H44" s="178"/>
      <c r="I44" s="185"/>
      <c r="J44" s="185"/>
      <c r="K44" s="191"/>
    </row>
    <row r="45" spans="1:11" ht="48.75" customHeight="1">
      <c r="A45" s="162"/>
      <c r="B45" s="160"/>
      <c r="C45" s="160"/>
      <c r="D45" s="149"/>
      <c r="E45" s="160"/>
      <c r="F45" s="232"/>
      <c r="G45" s="134"/>
      <c r="H45" s="136"/>
      <c r="I45" s="186"/>
      <c r="J45" s="186"/>
      <c r="K45" s="195"/>
    </row>
    <row r="46" spans="1:11" ht="48.75" customHeight="1">
      <c r="A46" s="162"/>
      <c r="B46" s="160"/>
      <c r="C46" s="160"/>
      <c r="D46" s="149"/>
      <c r="E46" s="160"/>
      <c r="F46" s="232"/>
      <c r="G46" s="134"/>
      <c r="H46" s="136"/>
      <c r="I46" s="186"/>
      <c r="J46" s="186"/>
      <c r="K46" s="195"/>
    </row>
    <row r="47" spans="1:11" ht="48.75" customHeight="1">
      <c r="A47" s="163"/>
      <c r="B47" s="160"/>
      <c r="C47" s="154"/>
      <c r="D47" s="150"/>
      <c r="E47" s="154"/>
      <c r="F47" s="233"/>
      <c r="G47" s="135"/>
      <c r="H47" s="137"/>
      <c r="I47" s="142"/>
      <c r="J47" s="142"/>
      <c r="K47" s="156"/>
    </row>
    <row r="48" spans="1:11" ht="48.75" customHeight="1">
      <c r="A48" s="161" t="s">
        <v>465</v>
      </c>
      <c r="B48" s="159" t="s">
        <v>175</v>
      </c>
      <c r="C48" s="159" t="s">
        <v>176</v>
      </c>
      <c r="D48" s="148" t="s">
        <v>314</v>
      </c>
      <c r="E48" s="159" t="s">
        <v>229</v>
      </c>
      <c r="F48" s="231">
        <f>IF((ISBLANK(D48))," ",(IF((D48="yes"),3,(IF((D48="Partial / In progress"),2,(IF((D48="No"),1,(IF((D48="All actions completed"),3," ")))))))))</f>
        <v>1</v>
      </c>
      <c r="G48" s="156" t="str">
        <f>IF((D48="no"),E48,IF(D48="Partial / In progress",E48,IF(D48="All actions completed",E48,IF(D48="Yes","No Action Required - Criteria Met"," "))))</f>
        <v>Identify internal or external specialists/professionals who can verify achievement of sustainable benefits.</v>
      </c>
      <c r="H48" s="178"/>
      <c r="I48" s="144"/>
      <c r="J48" s="144"/>
      <c r="K48" s="155"/>
    </row>
    <row r="49" spans="1:11" ht="48.75" customHeight="1">
      <c r="A49" s="162"/>
      <c r="B49" s="160"/>
      <c r="C49" s="160"/>
      <c r="D49" s="149"/>
      <c r="E49" s="152"/>
      <c r="F49" s="232"/>
      <c r="G49" s="134"/>
      <c r="H49" s="136"/>
      <c r="I49" s="145"/>
      <c r="J49" s="145"/>
      <c r="K49" s="134"/>
    </row>
    <row r="50" spans="1:11" ht="48.75" customHeight="1">
      <c r="A50" s="162"/>
      <c r="B50" s="160"/>
      <c r="C50" s="160"/>
      <c r="D50" s="149"/>
      <c r="E50" s="160" t="s">
        <v>177</v>
      </c>
      <c r="F50" s="232"/>
      <c r="G50" s="134" t="str">
        <f>IF((D48="no"),E50,IF(D48="Partial / In progress",E50,IF(D48="All actions completed",E50,IF(D48="Yes","No Action Required - Criteria Met"," "))))</f>
        <v>Arrange for the benefits of sustainable procurement to be audited and verified by a suitably qualified assessor.</v>
      </c>
      <c r="H50" s="136"/>
      <c r="I50" s="145"/>
      <c r="J50" s="145"/>
      <c r="K50" s="156"/>
    </row>
    <row r="51" spans="1:11" ht="48.75" customHeight="1">
      <c r="A51" s="163"/>
      <c r="B51" s="154"/>
      <c r="C51" s="154"/>
      <c r="D51" s="150"/>
      <c r="E51" s="154"/>
      <c r="F51" s="233"/>
      <c r="G51" s="135"/>
      <c r="H51" s="137"/>
      <c r="I51" s="206"/>
      <c r="J51" s="206"/>
      <c r="K51" s="134"/>
    </row>
    <row r="52" spans="1:11" ht="48.75" customHeight="1">
      <c r="A52" s="161" t="s">
        <v>466</v>
      </c>
      <c r="B52" s="159" t="s">
        <v>141</v>
      </c>
      <c r="C52" s="152" t="s">
        <v>142</v>
      </c>
      <c r="D52" s="148" t="s">
        <v>314</v>
      </c>
      <c r="E52" s="152" t="s">
        <v>143</v>
      </c>
      <c r="F52" s="231">
        <f>IF((ISBLANK(D52))," ",(IF((D52="yes"),3,(IF((D52="Partial / In progress"),2,(IF((D52="No"),1,(IF((D52="All actions completed"),3," ")))))))))</f>
        <v>1</v>
      </c>
      <c r="G52" s="156" t="str">
        <f>IF((D52="no"),E52,IF(D52="Partial / In progress",E52,IF(D52="All actions completed",E52,IF(D52="Yes","No Action Required - Criteria Met"," "))))</f>
        <v>Ensure that information on the performance of the organisation on sustainability is made available to all stakeholders who need it.</v>
      </c>
      <c r="H52" s="178"/>
      <c r="I52" s="144"/>
      <c r="J52" s="144"/>
      <c r="K52" s="155"/>
    </row>
    <row r="53" spans="1:11" ht="48.75" customHeight="1">
      <c r="A53" s="162"/>
      <c r="B53" s="160"/>
      <c r="C53" s="147"/>
      <c r="D53" s="149"/>
      <c r="E53" s="147"/>
      <c r="F53" s="232"/>
      <c r="G53" s="134"/>
      <c r="H53" s="136"/>
      <c r="I53" s="145"/>
      <c r="J53" s="145"/>
      <c r="K53" s="134"/>
    </row>
    <row r="54" spans="1:11" ht="48.75" customHeight="1">
      <c r="A54" s="162"/>
      <c r="B54" s="160"/>
      <c r="C54" s="147" t="s">
        <v>144</v>
      </c>
      <c r="D54" s="149"/>
      <c r="E54" s="147" t="s">
        <v>262</v>
      </c>
      <c r="F54" s="232"/>
      <c r="G54" s="134" t="str">
        <f>IF((D52="no"),E54,IF(D52="Partial / In progress",E54,IF(D52="All actions completed",E54,IF(D52="Yes","No Action Required - Criteria Met"," "))))</f>
        <v>Seek feedback from  stakeholders and customers on the organisation's sustainable procurement performance.</v>
      </c>
      <c r="H54" s="136"/>
      <c r="I54" s="145"/>
      <c r="J54" s="145"/>
      <c r="K54" s="156"/>
    </row>
    <row r="55" spans="1:11" ht="48.75" customHeight="1">
      <c r="A55" s="163"/>
      <c r="B55" s="154"/>
      <c r="C55" s="151"/>
      <c r="D55" s="150"/>
      <c r="E55" s="151"/>
      <c r="F55" s="233"/>
      <c r="G55" s="135"/>
      <c r="H55" s="137"/>
      <c r="I55" s="206"/>
      <c r="J55" s="206"/>
      <c r="K55" s="135"/>
    </row>
    <row r="56" ht="48.75" customHeight="1">
      <c r="B56" s="53" t="s">
        <v>117</v>
      </c>
    </row>
    <row r="57" spans="4:5" s="66" customFormat="1" ht="48.75" customHeight="1">
      <c r="D57" s="67"/>
      <c r="E57" s="67"/>
    </row>
    <row r="58" spans="4:5" s="66" customFormat="1" ht="48.75" customHeight="1">
      <c r="D58" s="67"/>
      <c r="E58" s="67"/>
    </row>
    <row r="59" spans="4:5" s="66" customFormat="1" ht="48.75" customHeight="1">
      <c r="D59" s="67"/>
      <c r="E59" s="67"/>
    </row>
  </sheetData>
  <sheetProtection/>
  <mergeCells count="181">
    <mergeCell ref="E31:E32"/>
    <mergeCell ref="E22:E25"/>
    <mergeCell ref="G22:G25"/>
    <mergeCell ref="G15:G16"/>
    <mergeCell ref="F18:F21"/>
    <mergeCell ref="G13:G14"/>
    <mergeCell ref="E18:E19"/>
    <mergeCell ref="G20:G21"/>
    <mergeCell ref="G18:G19"/>
    <mergeCell ref="E20:E21"/>
    <mergeCell ref="C33:C34"/>
    <mergeCell ref="D27:D30"/>
    <mergeCell ref="C22:C25"/>
    <mergeCell ref="C27:C28"/>
    <mergeCell ref="D35:D38"/>
    <mergeCell ref="C29:C30"/>
    <mergeCell ref="C31:C32"/>
    <mergeCell ref="D22:D25"/>
    <mergeCell ref="D31:D34"/>
    <mergeCell ref="A22:A25"/>
    <mergeCell ref="A35:A38"/>
    <mergeCell ref="B35:B38"/>
    <mergeCell ref="A31:A34"/>
    <mergeCell ref="B31:B34"/>
    <mergeCell ref="A27:A30"/>
    <mergeCell ref="B27:B30"/>
    <mergeCell ref="B22:B25"/>
    <mergeCell ref="E4:E7"/>
    <mergeCell ref="B4:B7"/>
    <mergeCell ref="A13:A16"/>
    <mergeCell ref="E9:E12"/>
    <mergeCell ref="C15:C16"/>
    <mergeCell ref="E13:E14"/>
    <mergeCell ref="B9:B12"/>
    <mergeCell ref="C9:C12"/>
    <mergeCell ref="D13:D16"/>
    <mergeCell ref="F4:F7"/>
    <mergeCell ref="A4:A7"/>
    <mergeCell ref="D9:D12"/>
    <mergeCell ref="F13:F16"/>
    <mergeCell ref="C13:C14"/>
    <mergeCell ref="E15:E16"/>
    <mergeCell ref="C4:C7"/>
    <mergeCell ref="D4:D7"/>
    <mergeCell ref="B13:B16"/>
    <mergeCell ref="F9:F12"/>
    <mergeCell ref="A48:A51"/>
    <mergeCell ref="B48:B51"/>
    <mergeCell ref="A40:A43"/>
    <mergeCell ref="A44:A47"/>
    <mergeCell ref="B44:B47"/>
    <mergeCell ref="B40:B43"/>
    <mergeCell ref="J9:J12"/>
    <mergeCell ref="I9:I12"/>
    <mergeCell ref="B18:B21"/>
    <mergeCell ref="A9:A12"/>
    <mergeCell ref="D18:D21"/>
    <mergeCell ref="A18:A21"/>
    <mergeCell ref="C18:C19"/>
    <mergeCell ref="C20:C21"/>
    <mergeCell ref="I15:I16"/>
    <mergeCell ref="H13:H14"/>
    <mergeCell ref="I13:I14"/>
    <mergeCell ref="J13:J14"/>
    <mergeCell ref="H15:H16"/>
    <mergeCell ref="J18:J19"/>
    <mergeCell ref="J20:J21"/>
    <mergeCell ref="I18:I19"/>
    <mergeCell ref="H18:H19"/>
    <mergeCell ref="H27:H28"/>
    <mergeCell ref="G4:G7"/>
    <mergeCell ref="G9:G12"/>
    <mergeCell ref="H4:H7"/>
    <mergeCell ref="J22:J25"/>
    <mergeCell ref="J4:J7"/>
    <mergeCell ref="I4:I7"/>
    <mergeCell ref="H9:H12"/>
    <mergeCell ref="J15:J16"/>
    <mergeCell ref="G33:G34"/>
    <mergeCell ref="K22:K25"/>
    <mergeCell ref="K18:K19"/>
    <mergeCell ref="K20:K21"/>
    <mergeCell ref="H20:H21"/>
    <mergeCell ref="H22:H25"/>
    <mergeCell ref="I22:I25"/>
    <mergeCell ref="I29:I30"/>
    <mergeCell ref="I27:I28"/>
    <mergeCell ref="I20:I21"/>
    <mergeCell ref="G31:G32"/>
    <mergeCell ref="F22:F25"/>
    <mergeCell ref="G27:G28"/>
    <mergeCell ref="F27:F30"/>
    <mergeCell ref="H33:H34"/>
    <mergeCell ref="E29:E30"/>
    <mergeCell ref="E27:E28"/>
    <mergeCell ref="E33:E34"/>
    <mergeCell ref="F31:F34"/>
    <mergeCell ref="G29:G30"/>
    <mergeCell ref="C35:C36"/>
    <mergeCell ref="C37:C38"/>
    <mergeCell ref="H35:H38"/>
    <mergeCell ref="G35:G38"/>
    <mergeCell ref="E35:E38"/>
    <mergeCell ref="C40:C41"/>
    <mergeCell ref="D40:D43"/>
    <mergeCell ref="E40:E41"/>
    <mergeCell ref="F35:F38"/>
    <mergeCell ref="C42:C43"/>
    <mergeCell ref="I48:I49"/>
    <mergeCell ref="J48:J49"/>
    <mergeCell ref="F40:F43"/>
    <mergeCell ref="G40:G41"/>
    <mergeCell ref="G42:G43"/>
    <mergeCell ref="G44:G47"/>
    <mergeCell ref="I42:I43"/>
    <mergeCell ref="H40:H41"/>
    <mergeCell ref="E52:E53"/>
    <mergeCell ref="F52:F55"/>
    <mergeCell ref="E54:E55"/>
    <mergeCell ref="E50:E51"/>
    <mergeCell ref="J50:J51"/>
    <mergeCell ref="H44:H47"/>
    <mergeCell ref="F44:F47"/>
    <mergeCell ref="G48:G49"/>
    <mergeCell ref="I44:I47"/>
    <mergeCell ref="J44:J47"/>
    <mergeCell ref="E44:E47"/>
    <mergeCell ref="E42:E43"/>
    <mergeCell ref="C44:C47"/>
    <mergeCell ref="D44:D47"/>
    <mergeCell ref="G52:G53"/>
    <mergeCell ref="H52:H53"/>
    <mergeCell ref="H50:H51"/>
    <mergeCell ref="F48:F51"/>
    <mergeCell ref="G50:G51"/>
    <mergeCell ref="H48:H49"/>
    <mergeCell ref="K50:K51"/>
    <mergeCell ref="G54:G55"/>
    <mergeCell ref="I52:I53"/>
    <mergeCell ref="J52:J53"/>
    <mergeCell ref="I50:I51"/>
    <mergeCell ref="K52:K53"/>
    <mergeCell ref="K54:K55"/>
    <mergeCell ref="J54:J55"/>
    <mergeCell ref="I54:I55"/>
    <mergeCell ref="H54:H55"/>
    <mergeCell ref="K29:K30"/>
    <mergeCell ref="K40:K41"/>
    <mergeCell ref="A52:A55"/>
    <mergeCell ref="B52:B55"/>
    <mergeCell ref="C52:C53"/>
    <mergeCell ref="D52:D55"/>
    <mergeCell ref="C54:C55"/>
    <mergeCell ref="C48:C51"/>
    <mergeCell ref="D48:D51"/>
    <mergeCell ref="E48:E49"/>
    <mergeCell ref="K48:K49"/>
    <mergeCell ref="K33:K34"/>
    <mergeCell ref="K4:K7"/>
    <mergeCell ref="K13:K14"/>
    <mergeCell ref="K42:K43"/>
    <mergeCell ref="K31:K32"/>
    <mergeCell ref="K27:K28"/>
    <mergeCell ref="K9:K12"/>
    <mergeCell ref="K15:K16"/>
    <mergeCell ref="K35:K38"/>
    <mergeCell ref="J42:J43"/>
    <mergeCell ref="J40:J41"/>
    <mergeCell ref="I33:I34"/>
    <mergeCell ref="H42:H43"/>
    <mergeCell ref="I40:I41"/>
    <mergeCell ref="K44:K47"/>
    <mergeCell ref="I35:I38"/>
    <mergeCell ref="J33:J34"/>
    <mergeCell ref="J29:J30"/>
    <mergeCell ref="J35:J38"/>
    <mergeCell ref="J27:J28"/>
    <mergeCell ref="H31:H32"/>
    <mergeCell ref="I31:I32"/>
    <mergeCell ref="J31:J32"/>
    <mergeCell ref="H29:H30"/>
  </mergeCells>
  <conditionalFormatting sqref="F4:F7 F27:F38 F9:F16 F18:F25 F40:F55">
    <cfRule type="cellIs" priority="1" dxfId="2" operator="equal" stopIfTrue="1">
      <formula>3</formula>
    </cfRule>
    <cfRule type="cellIs" priority="2" dxfId="1" operator="equal" stopIfTrue="1">
      <formula>1</formula>
    </cfRule>
    <cfRule type="cellIs" priority="3" dxfId="0" operator="equal" stopIfTrue="1">
      <formula>2</formula>
    </cfRule>
  </conditionalFormatting>
  <dataValidations count="1">
    <dataValidation errorStyle="information" type="list" allowBlank="1" showInputMessage="1" showErrorMessage="1" sqref="D4:D7 D9:D16 D18:D25 D27:D38 D40:D55">
      <formula1>$L$4:$L$7</formula1>
    </dataValidation>
  </dataValidations>
  <printOptions/>
  <pageMargins left="0.15748031496062992" right="0.1968503937007874" top="0.4330708661417323" bottom="0.35433070866141736" header="0.1968503937007874" footer="0.15748031496062992"/>
  <pageSetup fitToHeight="2" horizontalDpi="200" verticalDpi="200" orientation="landscape" paperSize="8" scale="61" r:id="rId3"/>
  <headerFooter alignWithMargins="0">
    <oddHeader>&amp;L&amp;"Arial,Bold"&amp;UFLEXIBLE FRAMEWORK SELF ASSESSMENT&amp;R&amp;"Arial,Bold"&amp;UMEASUREMENT &amp; RESULTS</oddHeader>
    <oddFooter>&amp;C&amp;12&amp;P&amp;R&amp;12&amp;D</oddFooter>
  </headerFooter>
  <rowBreaks count="1" manualBreakCount="1">
    <brk id="25" max="10" man="1"/>
  </row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showGridLines="0" zoomScalePageLayoutView="0" workbookViewId="0" topLeftCell="A1">
      <selection activeCell="A4" sqref="A4"/>
    </sheetView>
  </sheetViews>
  <sheetFormatPr defaultColWidth="9.140625" defaultRowHeight="12.75"/>
  <cols>
    <col min="1" max="1" width="28.7109375" style="0" customWidth="1"/>
    <col min="2" max="6" width="25.7109375" style="0" customWidth="1"/>
  </cols>
  <sheetData>
    <row r="1" spans="1:6" ht="18" customHeight="1">
      <c r="A1" s="234" t="s">
        <v>319</v>
      </c>
      <c r="B1" s="2" t="s">
        <v>320</v>
      </c>
      <c r="C1" s="2" t="s">
        <v>321</v>
      </c>
      <c r="D1" s="2" t="s">
        <v>322</v>
      </c>
      <c r="E1" s="3" t="s">
        <v>323</v>
      </c>
      <c r="F1" s="3" t="s">
        <v>324</v>
      </c>
    </row>
    <row r="2" spans="1:6" ht="15">
      <c r="A2" s="235"/>
      <c r="B2" s="4" t="s">
        <v>325</v>
      </c>
      <c r="C2" s="4" t="s">
        <v>326</v>
      </c>
      <c r="D2" s="4" t="s">
        <v>327</v>
      </c>
      <c r="E2" s="5" t="s">
        <v>328</v>
      </c>
      <c r="F2" s="5" t="s">
        <v>329</v>
      </c>
    </row>
    <row r="3" spans="1:6" s="33" customFormat="1" ht="6" customHeight="1">
      <c r="A3" s="30"/>
      <c r="B3" s="31"/>
      <c r="C3" s="31"/>
      <c r="D3" s="31"/>
      <c r="E3" s="32"/>
      <c r="F3" s="32"/>
    </row>
    <row r="4" spans="1:6" ht="142.5">
      <c r="A4" s="6" t="s">
        <v>330</v>
      </c>
      <c r="B4" s="7" t="s">
        <v>331</v>
      </c>
      <c r="C4" s="7" t="s">
        <v>332</v>
      </c>
      <c r="D4" s="7" t="s">
        <v>333</v>
      </c>
      <c r="E4" s="8" t="s">
        <v>334</v>
      </c>
      <c r="F4" s="8" t="s">
        <v>335</v>
      </c>
    </row>
    <row r="5" spans="1:6" ht="6" customHeight="1">
      <c r="A5" s="9"/>
      <c r="B5" s="9"/>
      <c r="C5" s="9"/>
      <c r="D5" s="9"/>
      <c r="E5" s="10"/>
      <c r="F5" s="10"/>
    </row>
    <row r="6" spans="1:6" ht="199.5">
      <c r="A6" s="11" t="s">
        <v>336</v>
      </c>
      <c r="B6" s="7" t="s">
        <v>337</v>
      </c>
      <c r="C6" s="7" t="s">
        <v>338</v>
      </c>
      <c r="D6" s="7" t="s">
        <v>339</v>
      </c>
      <c r="E6" s="8" t="s">
        <v>340</v>
      </c>
      <c r="F6" s="12" t="s">
        <v>341</v>
      </c>
    </row>
    <row r="7" spans="1:6" ht="6" customHeight="1">
      <c r="A7" s="13"/>
      <c r="B7" s="14"/>
      <c r="C7" s="14"/>
      <c r="D7" s="14"/>
      <c r="E7" s="15"/>
      <c r="F7" s="15"/>
    </row>
    <row r="8" spans="1:6" ht="258" customHeight="1">
      <c r="A8" s="16" t="s">
        <v>342</v>
      </c>
      <c r="B8" s="17" t="s">
        <v>343</v>
      </c>
      <c r="C8" s="17" t="s">
        <v>344</v>
      </c>
      <c r="D8" s="17" t="s">
        <v>345</v>
      </c>
      <c r="E8" s="18" t="s">
        <v>346</v>
      </c>
      <c r="F8" s="19" t="s">
        <v>347</v>
      </c>
    </row>
    <row r="9" spans="1:6" ht="5.25" customHeight="1">
      <c r="A9" s="20"/>
      <c r="B9" s="20"/>
      <c r="C9" s="20"/>
      <c r="D9" s="20"/>
      <c r="E9" s="21"/>
      <c r="F9" s="21"/>
    </row>
    <row r="10" spans="1:6" ht="171">
      <c r="A10" s="22" t="s">
        <v>348</v>
      </c>
      <c r="B10" s="23" t="s">
        <v>349</v>
      </c>
      <c r="C10" s="23" t="s">
        <v>350</v>
      </c>
      <c r="D10" s="23" t="s">
        <v>351</v>
      </c>
      <c r="E10" s="24" t="s">
        <v>352</v>
      </c>
      <c r="F10" s="25" t="s">
        <v>353</v>
      </c>
    </row>
    <row r="11" spans="1:6" ht="6" customHeight="1">
      <c r="A11" s="9"/>
      <c r="B11" s="9"/>
      <c r="C11" s="9"/>
      <c r="D11" s="9"/>
      <c r="E11" s="10"/>
      <c r="F11" s="10"/>
    </row>
    <row r="12" spans="1:6" ht="156.75">
      <c r="A12" s="16" t="s">
        <v>354</v>
      </c>
      <c r="B12" s="17" t="s">
        <v>355</v>
      </c>
      <c r="C12" s="17" t="s">
        <v>356</v>
      </c>
      <c r="D12" s="17" t="s">
        <v>357</v>
      </c>
      <c r="E12" s="18" t="s">
        <v>358</v>
      </c>
      <c r="F12" s="18" t="s">
        <v>359</v>
      </c>
    </row>
    <row r="13" spans="1:6" ht="14.25">
      <c r="A13" s="1"/>
      <c r="B13" s="20"/>
      <c r="C13" s="20"/>
      <c r="D13" s="20"/>
      <c r="E13" s="21"/>
      <c r="F13" s="26"/>
    </row>
    <row r="14" spans="1:5" ht="18">
      <c r="A14" s="27"/>
      <c r="B14" s="28"/>
      <c r="C14" s="28"/>
      <c r="D14" s="28"/>
      <c r="E14" s="28"/>
    </row>
    <row r="15" spans="1:5" ht="15">
      <c r="A15" s="29"/>
      <c r="B15" s="29"/>
      <c r="C15" s="29"/>
      <c r="D15" s="29"/>
      <c r="E15" s="29"/>
    </row>
    <row r="16" spans="1:5" ht="15">
      <c r="A16" s="29"/>
      <c r="B16" s="29"/>
      <c r="C16" s="29"/>
      <c r="D16" s="29"/>
      <c r="E16" s="29"/>
    </row>
  </sheetData>
  <sheetProtection sheet="1"/>
  <mergeCells count="1">
    <mergeCell ref="A1:A2"/>
  </mergeCells>
  <printOptions/>
  <pageMargins left="0.28" right="0.7" top="0.75" bottom="0.75" header="0.3" footer="0.3"/>
  <pageSetup fitToHeight="1" fitToWidth="1" horizontalDpi="600" verticalDpi="600" orientation="portrait" paperSize="8" scale="88" r:id="rId1"/>
  <headerFooter>
    <oddHeader>&amp;L&amp;"Arial,Bold"&amp;USCOTTISH SUSTAINABLE PROCUREMENT ACTION PLAN&amp;C&amp;"Arial,Bold"&amp;UFLEXIBLE FRAMEWORK</oddHeader>
    <oddFooter>&amp;C&amp;P&amp;R&amp;D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WALKLEY, Lisa</dc:creator>
  <cp:keywords/>
  <dc:description/>
  <cp:lastModifiedBy>WALKLEY, Lisa</cp:lastModifiedBy>
  <cp:lastPrinted>2011-05-17T07:14:49Z</cp:lastPrinted>
  <dcterms:created xsi:type="dcterms:W3CDTF">2007-02-28T14:34:06Z</dcterms:created>
  <dcterms:modified xsi:type="dcterms:W3CDTF">2013-01-30T14:48:07Z</dcterms:modified>
  <cp:category/>
  <cp:version/>
  <cp:contentType/>
  <cp:contentStatus/>
</cp:coreProperties>
</file>